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activeTab="3"/>
  </bookViews>
  <sheets>
    <sheet name="一般公共预算" sheetId="1" r:id="rId1"/>
    <sheet name="政府性基金预算" sheetId="2" r:id="rId2"/>
    <sheet name="国有资本经营预算" sheetId="3" r:id="rId3"/>
    <sheet name="财政专户预算" sheetId="4" r:id="rId4"/>
  </sheets>
  <externalReferences>
    <externalReference r:id="rId5"/>
  </externalReferences>
  <definedNames>
    <definedName name="_xlnm._FilterDatabase" localSheetId="0" hidden="1">一般公共预算!$7:$578</definedName>
    <definedName name="_xlnm.Print_Area">#N/A</definedName>
    <definedName name="_xlnm._FilterDatabase" localSheetId="1" hidden="1">政府性基金预算!$A$7:$N$52</definedName>
    <definedName name="_xlnm._FilterDatabase" localSheetId="3" hidden="1">财政专户预算!$A$6:$P$22</definedName>
  </definedNames>
  <calcPr calcId="144525"/>
</workbook>
</file>

<file path=xl/sharedStrings.xml><?xml version="1.0" encoding="utf-8"?>
<sst xmlns="http://schemas.openxmlformats.org/spreadsheetml/2006/main" count="1757" uniqueCount="539">
  <si>
    <t>2023年第一次预算支出调整表（一般公共预算）</t>
  </si>
  <si>
    <t>单位：万元</t>
  </si>
  <si>
    <t>支出功能分类编码</t>
  </si>
  <si>
    <t>功能分类名称</t>
  </si>
  <si>
    <t>2023年第一次预算调整计划</t>
  </si>
  <si>
    <t>合计</t>
  </si>
  <si>
    <t>追加（减）预算</t>
  </si>
  <si>
    <t>调剂预算</t>
  </si>
  <si>
    <t>类</t>
  </si>
  <si>
    <t>款</t>
  </si>
  <si>
    <t>项</t>
  </si>
  <si>
    <t>追加</t>
  </si>
  <si>
    <t>追减</t>
  </si>
  <si>
    <t>调增</t>
  </si>
  <si>
    <t>调减</t>
  </si>
  <si>
    <t>总计</t>
  </si>
  <si>
    <t>一般公共服务支出</t>
  </si>
  <si>
    <t>01</t>
  </si>
  <si>
    <t>人大事务</t>
  </si>
  <si>
    <t>行政运行</t>
  </si>
  <si>
    <t>02</t>
  </si>
  <si>
    <t>一般行政管理事务</t>
  </si>
  <si>
    <t>04</t>
  </si>
  <si>
    <t>人大会议</t>
  </si>
  <si>
    <t>08</t>
  </si>
  <si>
    <t>代表工作</t>
  </si>
  <si>
    <t>99</t>
  </si>
  <si>
    <t>其他人大事务支出</t>
  </si>
  <si>
    <t>政协事务</t>
  </si>
  <si>
    <t xml:space="preserve">01
</t>
  </si>
  <si>
    <t>政协会议</t>
  </si>
  <si>
    <t>其他政协事务支出</t>
  </si>
  <si>
    <t xml:space="preserve">99
</t>
  </si>
  <si>
    <t>03</t>
  </si>
  <si>
    <t>政府办公厅(室)及相关机构事务</t>
  </si>
  <si>
    <t xml:space="preserve">02
</t>
  </si>
  <si>
    <t>信访事务</t>
  </si>
  <si>
    <t>50</t>
  </si>
  <si>
    <t>事业运行</t>
  </si>
  <si>
    <t>其他政府办公厅（室）及相关机构事务支出</t>
  </si>
  <si>
    <t>发展与改革事务</t>
  </si>
  <si>
    <t>战略规划与实施</t>
  </si>
  <si>
    <t>物价管理</t>
  </si>
  <si>
    <t>其他发展与改革事务支出</t>
  </si>
  <si>
    <t>05</t>
  </si>
  <si>
    <t>统计信息事务</t>
  </si>
  <si>
    <t>专项统计业务</t>
  </si>
  <si>
    <t>07</t>
  </si>
  <si>
    <t>专项普查活动</t>
  </si>
  <si>
    <t>统计抽样调查</t>
  </si>
  <si>
    <t>其他统计信息事务支出</t>
  </si>
  <si>
    <t>06</t>
  </si>
  <si>
    <t>财政事务</t>
  </si>
  <si>
    <t>财政国库业务</t>
  </si>
  <si>
    <t>财政委托业务支出</t>
  </si>
  <si>
    <t>其他财政事务支出</t>
  </si>
  <si>
    <t>审计事务</t>
  </si>
  <si>
    <t>审计业务</t>
  </si>
  <si>
    <t>其他审计事务支出</t>
  </si>
  <si>
    <t>09</t>
  </si>
  <si>
    <t>海关事务</t>
  </si>
  <si>
    <t>11</t>
  </si>
  <si>
    <t>纪检监察事务</t>
  </si>
  <si>
    <t>其他纪检监察事务支出</t>
  </si>
  <si>
    <t>13</t>
  </si>
  <si>
    <t>商贸事务</t>
  </si>
  <si>
    <t>对外贸易管理</t>
  </si>
  <si>
    <t>招商引资</t>
  </si>
  <si>
    <t>其他商贸事务支出</t>
  </si>
  <si>
    <t>14</t>
  </si>
  <si>
    <t>知识产权事务</t>
  </si>
  <si>
    <t>知识产权宏观管理</t>
  </si>
  <si>
    <t>23</t>
  </si>
  <si>
    <t>民族事务</t>
  </si>
  <si>
    <t>25</t>
  </si>
  <si>
    <t>港澳台事务</t>
  </si>
  <si>
    <t>港澳事务</t>
  </si>
  <si>
    <t xml:space="preserve">04
</t>
  </si>
  <si>
    <t>台湾事务</t>
  </si>
  <si>
    <t>其他港澳台事务支出</t>
  </si>
  <si>
    <t>26</t>
  </si>
  <si>
    <t>档案事务</t>
  </si>
  <si>
    <t>档案馆</t>
  </si>
  <si>
    <t>其他档案事务支出</t>
  </si>
  <si>
    <t>28</t>
  </si>
  <si>
    <t>民主党派及工商联事务</t>
  </si>
  <si>
    <t>参政议政</t>
  </si>
  <si>
    <t>其他民主党派及工商联事务支出</t>
  </si>
  <si>
    <t>29</t>
  </si>
  <si>
    <t>群众团体事务</t>
  </si>
  <si>
    <t>其他群众团体事务支出</t>
  </si>
  <si>
    <t>31</t>
  </si>
  <si>
    <t>党委办公厅(室)及相关机构事务</t>
  </si>
  <si>
    <t>专项业务</t>
  </si>
  <si>
    <t xml:space="preserve">05
</t>
  </si>
  <si>
    <t>其他党委办公厅（室）及相关机构事务支出</t>
  </si>
  <si>
    <t>32</t>
  </si>
  <si>
    <t>组织事务</t>
  </si>
  <si>
    <t>公务员事务</t>
  </si>
  <si>
    <t>其他组织事务支出</t>
  </si>
  <si>
    <t>33</t>
  </si>
  <si>
    <t>宣传事务</t>
  </si>
  <si>
    <t>宣传管理</t>
  </si>
  <si>
    <t>其他宣传事务支出</t>
  </si>
  <si>
    <t>34</t>
  </si>
  <si>
    <t>统战事务</t>
  </si>
  <si>
    <t>宗教事务</t>
  </si>
  <si>
    <t>华侨事务</t>
  </si>
  <si>
    <t>其他统战事务支出</t>
  </si>
  <si>
    <t>36</t>
  </si>
  <si>
    <t>其他共产党事务支出</t>
  </si>
  <si>
    <t>37</t>
  </si>
  <si>
    <t>网信事务</t>
  </si>
  <si>
    <t>其他网信事务支出</t>
  </si>
  <si>
    <t>38</t>
  </si>
  <si>
    <t>市场监督管理事务</t>
  </si>
  <si>
    <t>市场主体管理</t>
  </si>
  <si>
    <t>市场秩序执法</t>
  </si>
  <si>
    <t>信息化建设</t>
  </si>
  <si>
    <t>15</t>
  </si>
  <si>
    <t>质量安全监管</t>
  </si>
  <si>
    <t>16</t>
  </si>
  <si>
    <t>食品安全监管</t>
  </si>
  <si>
    <t>其他市场监督管理事务</t>
  </si>
  <si>
    <t>其他一般公共服务支出</t>
  </si>
  <si>
    <t>国防支出</t>
  </si>
  <si>
    <t>国防动员</t>
  </si>
  <si>
    <t>兵役征集</t>
  </si>
  <si>
    <t>人民防空</t>
  </si>
  <si>
    <t>民兵</t>
  </si>
  <si>
    <t>其他国防动员支出</t>
  </si>
  <si>
    <t>其他国防支出</t>
  </si>
  <si>
    <t>公共安全支出</t>
  </si>
  <si>
    <t>公安</t>
  </si>
  <si>
    <t>19</t>
  </si>
  <si>
    <t>20</t>
  </si>
  <si>
    <t>执法办案</t>
  </si>
  <si>
    <t>21</t>
  </si>
  <si>
    <t>特别业务</t>
  </si>
  <si>
    <t>其他公安支出</t>
  </si>
  <si>
    <t>检察</t>
  </si>
  <si>
    <t>其他检察支出</t>
  </si>
  <si>
    <t>法院</t>
  </si>
  <si>
    <t>案件审判</t>
  </si>
  <si>
    <t>案件执行</t>
  </si>
  <si>
    <t>其他法院支出</t>
  </si>
  <si>
    <t>司法</t>
  </si>
  <si>
    <t>基层司法业务</t>
  </si>
  <si>
    <t>普法宣传</t>
  </si>
  <si>
    <t>律师管理</t>
  </si>
  <si>
    <t>公共法律服务</t>
  </si>
  <si>
    <t>10</t>
  </si>
  <si>
    <t>社区矫正</t>
  </si>
  <si>
    <t>12</t>
  </si>
  <si>
    <t>法治建设</t>
  </si>
  <si>
    <t>其他司法支出</t>
  </si>
  <si>
    <t>其他公共安全支出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</si>
  <si>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</si>
  <si>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</si>
  <si>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</si>
  <si>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</si>
  <si>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</si>
  <si>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</si>
  <si>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</si>
  <si>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</si>
  <si>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高等教育</t>
  </si>
  <si>
    <t>其他普通教育支出</t>
  </si>
  <si>
    <t>职业教育</t>
  </si>
  <si>
    <t>初等职业教育</t>
  </si>
  <si>
    <t>中等职业教育</t>
  </si>
  <si>
    <t>成人教育</t>
  </si>
  <si>
    <t>成人广播电视教育</t>
  </si>
  <si>
    <t>其他成人教育支出</t>
  </si>
  <si>
    <t>广播电视教育</t>
  </si>
  <si>
    <t>其他广播电视教育支出</t>
  </si>
  <si>
    <t>特殊教育</t>
  </si>
  <si>
    <t>特殊学校教育</t>
  </si>
  <si>
    <t>其他特殊教育支出</t>
  </si>
  <si>
    <t>进修及培训</t>
  </si>
  <si>
    <t>教师进修</t>
  </si>
  <si>
    <t>干部教育</t>
  </si>
  <si>
    <t>培训支出</t>
  </si>
  <si>
    <t>其他进修及培训</t>
  </si>
  <si>
    <t>教育费附加安排的支出</t>
  </si>
  <si>
    <t>城市中小学校舍建设</t>
  </si>
  <si>
    <t>城市中小学教学设施</t>
  </si>
  <si>
    <t>其他教育费附加安排的支出</t>
  </si>
  <si>
    <t>其他教育支出</t>
  </si>
  <si>
    <t>科学技术支出</t>
  </si>
  <si>
    <t>科学技术管理事务</t>
  </si>
  <si>
    <t>其他科学技术管理事务支出</t>
  </si>
  <si>
    <t>技术研究与开发</t>
  </si>
  <si>
    <t>机构运行</t>
  </si>
  <si>
    <t>科技成果转化与扩散</t>
  </si>
  <si>
    <t>其他技术研究与开发支出</t>
  </si>
  <si>
    <t>科技条件与服务</t>
  </si>
  <si>
    <t>技术创新服务体系</t>
  </si>
  <si>
    <t>科技条件专项</t>
  </si>
  <si>
    <t>其他科技条件与服务支出</t>
  </si>
  <si>
    <t>科学技术普及</t>
  </si>
  <si>
    <t>科普活动</t>
  </si>
  <si>
    <t>其他科学技术支出</t>
  </si>
  <si>
    <t>文化旅游体育与传媒支出</t>
  </si>
  <si>
    <t>文化和旅游</t>
  </si>
  <si>
    <t>图书馆</t>
  </si>
  <si>
    <t>文化展示及纪念机构</t>
  </si>
  <si>
    <t>艺术表演团体</t>
  </si>
  <si>
    <t>群众文化</t>
  </si>
  <si>
    <t>文化创作与保护</t>
  </si>
  <si>
    <t>文化和旅游市场管理</t>
  </si>
  <si>
    <t>旅游宣传</t>
  </si>
  <si>
    <t>文化和旅游管理事务</t>
  </si>
  <si>
    <t>其他文化和旅游支出</t>
  </si>
  <si>
    <t>文物</t>
  </si>
  <si>
    <t>文物保护</t>
  </si>
  <si>
    <t>博物馆</t>
  </si>
  <si>
    <t>其他文物支出</t>
  </si>
  <si>
    <t>体育</t>
  </si>
  <si>
    <t>体育竞赛</t>
  </si>
  <si>
    <t>体育场馆</t>
  </si>
  <si>
    <t>群众体育</t>
  </si>
  <si>
    <t>其他体育支出</t>
  </si>
  <si>
    <t>新闻出版电影</t>
  </si>
  <si>
    <t>出版发行</t>
  </si>
  <si>
    <t>电影</t>
  </si>
  <si>
    <t>广播电视</t>
  </si>
  <si>
    <t>广播电视事务</t>
  </si>
  <si>
    <t>其他广播电视支出</t>
  </si>
  <si>
    <t>其他文化旅游体育与传媒支出</t>
  </si>
  <si>
    <t>宣传文化发展专项支出</t>
  </si>
  <si>
    <t>社会保障和就业支出</t>
  </si>
  <si>
    <t>人力资源和社会保障管理事务</t>
  </si>
  <si>
    <t>机关服务</t>
  </si>
  <si>
    <t>综合业务管理</t>
  </si>
  <si>
    <t>劳动保障监察</t>
  </si>
  <si>
    <t>就业管理事务</t>
  </si>
  <si>
    <t>社会保险业务管理事务</t>
  </si>
  <si>
    <t>社会保险经办机构</t>
  </si>
  <si>
    <t>劳动关系和维权</t>
  </si>
  <si>
    <t>公共就业服务和职业技能鉴定机构</t>
  </si>
  <si>
    <t>劳动人事争议调解仲裁</t>
  </si>
  <si>
    <t>政府特殊津贴</t>
  </si>
  <si>
    <t>其他人力资源和社会保障管理事务支出</t>
  </si>
  <si>
    <t>民政管理事务</t>
  </si>
  <si>
    <t>社会组织管理</t>
  </si>
  <si>
    <t>行政区划和地名管理</t>
  </si>
  <si>
    <t>基层政权建设和社区治理</t>
  </si>
  <si>
    <t>其他民政管理事务支出</t>
  </si>
  <si>
    <t>行政事业单位养老支出</t>
  </si>
  <si>
    <t>行政单位离退休</t>
  </si>
  <si>
    <t>[2080502]事业单位离退休</t>
  </si>
  <si>
    <t>事业单位离退休</t>
  </si>
  <si>
    <t>机关事业单位基本养老保险缴费支出</t>
  </si>
  <si>
    <t>机关事业单位职业年金缴费支出</t>
  </si>
  <si>
    <t>企业改革补助</t>
  </si>
  <si>
    <t>其他企业改革发展补助</t>
  </si>
  <si>
    <t>就业补助</t>
  </si>
  <si>
    <t>公益性岗位补贴</t>
  </si>
  <si>
    <t>其他就业补助支出</t>
  </si>
  <si>
    <t>抚恤</t>
  </si>
  <si>
    <t>死亡抚恤</t>
  </si>
  <si>
    <t>伤残抚恤</t>
  </si>
  <si>
    <t>义务兵优待</t>
  </si>
  <si>
    <t>烈士纪念设施管理维护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</si>
  <si>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</si>
  <si>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</si>
  <si>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</si>
  <si>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</si>
  <si>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</si>
  <si>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退役士兵管理教育</t>
  </si>
  <si>
    <t>军队转业干部安置</t>
  </si>
  <si>
    <t>其他退役安置支出</t>
  </si>
  <si>
    <t>社会福利</t>
  </si>
  <si>
    <t>儿童福利</t>
  </si>
  <si>
    <t>老年福利</t>
  </si>
  <si>
    <t>殡葬</t>
  </si>
  <si>
    <t>社会福利事业单位</t>
  </si>
  <si>
    <t>养老服务</t>
  </si>
  <si>
    <t>残疾人事业</t>
  </si>
  <si>
    <t>残疾人康复</t>
  </si>
  <si>
    <t>残疾人就业</t>
  </si>
  <si>
    <t>残疾人生活和护理补贴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</si>
  <si>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</si>
  <si>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</si>
  <si>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</si>
  <si>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</si>
  <si>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</si>
  <si>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</si>
  <si>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</si>
  <si>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</si>
  <si>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</si>
  <si>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</si>
  <si>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城市特困人员救助供养支出</t>
  </si>
  <si>
    <t>农村特困人员救助供养支出</t>
  </si>
  <si>
    <t>其他生活救助</t>
  </si>
  <si>
    <t>其他城市生活救助</t>
  </si>
  <si>
    <t>其他农村生活救助</t>
  </si>
  <si>
    <t>退役军人管理事务</t>
  </si>
  <si>
    <t>拥军优属</t>
  </si>
  <si>
    <t>其他退役军人事务管理支出</t>
  </si>
  <si>
    <t>其他社会保障和就业支出</t>
  </si>
  <si>
    <t>卫生健康支出</t>
  </si>
  <si>
    <t>卫生健康管理事务</t>
  </si>
  <si>
    <t>其他卫生健康管理事务支出</t>
  </si>
  <si>
    <t>公立医院</t>
  </si>
  <si>
    <t>综合医院</t>
  </si>
  <si>
    <t>中医（民族）医院</t>
  </si>
  <si>
    <t>精神病医院</t>
  </si>
  <si>
    <t>处理医疗欠费</t>
  </si>
  <si>
    <t>康复医院</t>
  </si>
  <si>
    <t>其他公立医院支出</t>
  </si>
  <si>
    <t>基层医疗卫生机构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</si>
  <si>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</si>
  <si>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</si>
  <si>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</si>
  <si>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</si>
  <si>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</si>
  <si>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</si>
  <si>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采供血机构</t>
  </si>
  <si>
    <t>基本公共卫生服务</t>
  </si>
  <si>
    <t>重大公共卫生服务</t>
  </si>
  <si>
    <t>突发公共卫生事件应急处理</t>
  </si>
  <si>
    <t>其他公共卫生支出</t>
  </si>
  <si>
    <t>中医药</t>
  </si>
  <si>
    <t>中医（民族医）药专项</t>
  </si>
  <si>
    <t>其他中医药支出</t>
  </si>
  <si>
    <t>计划生育事务</t>
  </si>
  <si>
    <t>计划生育机构</t>
  </si>
  <si>
    <t>17</t>
  </si>
  <si>
    <t>计划生育服务</t>
  </si>
  <si>
    <t>其他计划生育事务支出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</si>
  <si>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</si>
  <si>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</si>
  <si>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</si>
  <si>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</si>
  <si>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</si>
  <si>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医疗救助</t>
  </si>
  <si>
    <t>其他医疗救助支出</t>
  </si>
  <si>
    <t>优抚对象医疗</t>
  </si>
  <si>
    <t>优抚对象医疗补助</t>
  </si>
  <si>
    <t>医疗保障管理事务</t>
  </si>
  <si>
    <t>医疗保障经办事务</t>
  </si>
  <si>
    <t>其他医疗保障管理事务支出</t>
  </si>
  <si>
    <t>老龄卫生健康事务</t>
  </si>
  <si>
    <t>其他卫生健康支出</t>
  </si>
  <si>
    <t>节能环保支出</t>
  </si>
  <si>
    <t>环境保护管理事务</t>
  </si>
  <si>
    <t>其他环境保护管理事务支出</t>
  </si>
  <si>
    <t>环境监测与监察</t>
  </si>
  <si>
    <t>其他环境监测与监察支出</t>
  </si>
  <si>
    <t>污染防治</t>
  </si>
  <si>
    <t>水体</t>
  </si>
  <si>
    <t>固体废弃物与化学品</t>
  </si>
  <si>
    <t>其他污染防治支出</t>
  </si>
  <si>
    <t>能源节约利用</t>
  </si>
  <si>
    <t>污染减排</t>
  </si>
  <si>
    <t>生态环境执法监察</t>
  </si>
  <si>
    <t>其他节能环保支出</t>
  </si>
  <si>
    <t>城乡社区支出</t>
  </si>
  <si>
    <t>城乡社区管理事务</t>
  </si>
  <si>
    <t>城管执法</t>
  </si>
  <si>
    <t>工程建设管理</t>
  </si>
  <si>
    <t>其他城乡社区管理事务支出</t>
  </si>
  <si>
    <t>城乡社区规划与管理</t>
  </si>
  <si>
    <t>城乡社区公共设施</t>
  </si>
  <si>
    <t>小城镇基础设施建设</t>
  </si>
  <si>
    <t>其他城乡社区公共设施支出</t>
  </si>
  <si>
    <t>城乡社区环境卫生</t>
  </si>
  <si>
    <t>建设市场管理与监督</t>
  </si>
  <si>
    <t>其他城乡社区支出</t>
  </si>
  <si>
    <t>农林水支出</t>
  </si>
  <si>
    <t>农业农村</t>
  </si>
  <si>
    <t>科技转化与推广服务</t>
  </si>
  <si>
    <t>病虫害控制</t>
  </si>
  <si>
    <t>农产品质量安全</t>
  </si>
  <si>
    <t>执法监管</t>
  </si>
  <si>
    <t>统计监测与信息服务</t>
  </si>
  <si>
    <t>防灾救灾</t>
  </si>
  <si>
    <t>稳定农民收入补贴</t>
  </si>
  <si>
    <t>22</t>
  </si>
  <si>
    <t>农业生产发展</t>
  </si>
  <si>
    <t>24</t>
  </si>
  <si>
    <t>农村合作经济</t>
  </si>
  <si>
    <t>农场社会事业</t>
  </si>
  <si>
    <t>35</t>
  </si>
  <si>
    <t>农业资源保护修复与利用</t>
  </si>
  <si>
    <t>42</t>
  </si>
  <si>
    <t>农村道路建设</t>
  </si>
  <si>
    <t>48</t>
  </si>
  <si>
    <t>渔业发展</t>
  </si>
  <si>
    <t>其他农业农村支出</t>
  </si>
  <si>
    <t>林业和草原</t>
  </si>
  <si>
    <t>事业机构</t>
  </si>
  <si>
    <t>森林生态效益补偿</t>
  </si>
  <si>
    <t>动植物保护</t>
  </si>
  <si>
    <t>林业草原防灾减灾</t>
  </si>
  <si>
    <t>其他林业和草原支出</t>
  </si>
  <si>
    <t>水利</t>
  </si>
  <si>
    <t>水利行业业务管理</t>
  </si>
  <si>
    <t>水利工程运行与维护</t>
  </si>
  <si>
    <t>防汛</t>
  </si>
  <si>
    <t>水利建设征地及移民支出</t>
  </si>
  <si>
    <t>其他水利支出</t>
  </si>
  <si>
    <t>巩固脱贫攻坚成果衔接乡村振兴</t>
  </si>
  <si>
    <t>其他巩固脱贫攻坚成果衔接乡村振兴支出</t>
  </si>
  <si>
    <t>农村综合改革</t>
  </si>
  <si>
    <t>对村民委员会和村党支部的补助</t>
  </si>
  <si>
    <t>其他农村综合改革支出</t>
  </si>
  <si>
    <t>其他农林水支出</t>
  </si>
  <si>
    <t>交通运输支出</t>
  </si>
  <si>
    <t>公路水路运输</t>
  </si>
  <si>
    <t>公路养护</t>
  </si>
  <si>
    <t>公路运输管理</t>
  </si>
  <si>
    <t>其他公路水路运输支出</t>
  </si>
  <si>
    <t>其他交通运输支出</t>
  </si>
  <si>
    <t>公共交通运营补助</t>
  </si>
  <si>
    <t>资源勘探工业信息等支出</t>
  </si>
  <si>
    <t>工业和信息产业监管</t>
  </si>
  <si>
    <t>其他工业和信息产业监管支出</t>
  </si>
  <si>
    <t>支持中小企业发展和管理支出</t>
  </si>
  <si>
    <t>其他支持中小企业发展和管理支出</t>
  </si>
  <si>
    <t>其他资源勘探工业信息等支出</t>
  </si>
  <si>
    <t>商业服务业等支出</t>
  </si>
  <si>
    <t>商业流通事务</t>
  </si>
  <si>
    <t>其他商业流通事务支出</t>
  </si>
  <si>
    <t>涉外发展服务支出</t>
  </si>
  <si>
    <t>其他涉外发展服务支出</t>
  </si>
  <si>
    <t>其他商业服务业等支出</t>
  </si>
  <si>
    <t>自然资源海洋气象等支出</t>
  </si>
  <si>
    <t>自然资源事务</t>
  </si>
  <si>
    <t>自然资源利用与保护</t>
  </si>
  <si>
    <t>其他自然资源事务支出</t>
  </si>
  <si>
    <t>气象事务</t>
  </si>
  <si>
    <t>气象探测</t>
  </si>
  <si>
    <t>气象信息传输及管理</t>
  </si>
  <si>
    <t>气象服务</t>
  </si>
  <si>
    <t>其他气象事务支出</t>
  </si>
  <si>
    <t>住房保障支出</t>
  </si>
  <si>
    <t>保障性安居工程支出</t>
  </si>
  <si>
    <t>农村危房改造</t>
  </si>
  <si>
    <t>公共租赁住房</t>
  </si>
  <si>
    <t>保障性租赁住房</t>
  </si>
  <si>
    <t>住房改革支出</t>
  </si>
  <si>
    <t>住房公积金</t>
  </si>
  <si>
    <t>购房补贴</t>
  </si>
  <si>
    <t>城乡社区住宅</t>
  </si>
  <si>
    <t>其他城乡社区住宅支出</t>
  </si>
  <si>
    <t>粮油物资储备支出</t>
  </si>
  <si>
    <t>粮油物资事务</t>
  </si>
  <si>
    <t>粮食风险基金</t>
  </si>
  <si>
    <t>其他粮油物资事务支出</t>
  </si>
  <si>
    <t>粮油储备</t>
  </si>
  <si>
    <t>储备粮（油）库建设</t>
  </si>
  <si>
    <t>灾害防治及应急管理支出</t>
  </si>
  <si>
    <t>应急管理事务</t>
  </si>
  <si>
    <t>灾害风险防治</t>
  </si>
  <si>
    <t>安全监督</t>
  </si>
  <si>
    <t>安全监管</t>
  </si>
  <si>
    <t>其他应急管理支出</t>
  </si>
  <si>
    <t>消防救援事务</t>
  </si>
  <si>
    <t>消防应急救援</t>
  </si>
  <si>
    <t>其他消防救援事务支出</t>
  </si>
  <si>
    <t>地震事务</t>
  </si>
  <si>
    <t>自然灾害防治</t>
  </si>
  <si>
    <t>地质灾害防治</t>
  </si>
  <si>
    <t>自然灾害救灾及恢复重建支出</t>
  </si>
  <si>
    <t>自然灾害救灾补助</t>
  </si>
  <si>
    <t>其他灾害防治及应急管理支出</t>
  </si>
  <si>
    <t>预备费</t>
  </si>
  <si>
    <t>其他支出</t>
  </si>
  <si>
    <t>年初预留</t>
  </si>
  <si>
    <t>转移性支出</t>
  </si>
  <si>
    <t>返还性支出</t>
  </si>
  <si>
    <t>其他返还性支出</t>
  </si>
  <si>
    <t>一般性转移支付</t>
  </si>
  <si>
    <t>45</t>
  </si>
  <si>
    <t>教育共同财政事权转移支付支出</t>
  </si>
  <si>
    <t>债务还本支出</t>
  </si>
  <si>
    <t>地方政府一般债务还本支出</t>
  </si>
  <si>
    <t>地方政府一般债券还本支出</t>
  </si>
  <si>
    <t>债务付息支出</t>
  </si>
  <si>
    <t>地方政府一般债务付息支出</t>
  </si>
  <si>
    <t>地方政府一般债券付息支出</t>
  </si>
  <si>
    <t>债务发行费用支出</t>
  </si>
  <si>
    <t>地方政府一般债务发行费用支出</t>
  </si>
  <si>
    <t>2023年第一次预算支出调整表（政府性基金预算）</t>
  </si>
  <si>
    <t xml:space="preserve">  城乡社区支出</t>
  </si>
  <si>
    <t xml:space="preserve">    国有土地使用权出让收入安排的支出</t>
  </si>
  <si>
    <t>征地和拆迁补偿支出</t>
  </si>
  <si>
    <t>土地开发支出</t>
  </si>
  <si>
    <t>农村基础设施建设支出</t>
  </si>
  <si>
    <t>补助被征地农民支出</t>
  </si>
  <si>
    <t>土地出让业务支出</t>
  </si>
  <si>
    <t>公共租赁住房支出</t>
  </si>
  <si>
    <t>农业生产发展支出</t>
  </si>
  <si>
    <t>农业农村生态环境支出</t>
  </si>
  <si>
    <t>其他国有土地使用权出让收入安排的支出</t>
  </si>
  <si>
    <t xml:space="preserve">    农业土地开发资金安排的支出</t>
  </si>
  <si>
    <t>农业土地开发资金安排的支出</t>
  </si>
  <si>
    <t xml:space="preserve">    城市基础设施配套费安排的支出</t>
  </si>
  <si>
    <t>城市公共设施</t>
  </si>
  <si>
    <t>城市环境卫生</t>
  </si>
  <si>
    <t>其他城市基础设施配套费安排的支出</t>
  </si>
  <si>
    <t xml:space="preserve">    污水处理费安排的支出</t>
  </si>
  <si>
    <t>污水处理设施建设和运营</t>
  </si>
  <si>
    <t>其他污水处理费安排的支出</t>
  </si>
  <si>
    <t xml:space="preserve">  其他支出</t>
  </si>
  <si>
    <t xml:space="preserve">    其他政府性基金及对应专项债务收入安排的支出</t>
  </si>
  <si>
    <t>其他地方自行试点项目收益专项债券收入安排的支出</t>
  </si>
  <si>
    <t xml:space="preserve">    彩票发行销售机构业务费安排的支出</t>
  </si>
  <si>
    <t>体育彩票销售机构的业务费支出</t>
  </si>
  <si>
    <t>60</t>
  </si>
  <si>
    <t xml:space="preserve">    彩票公益金安排的支出</t>
  </si>
  <si>
    <t>用于社会福利的彩票公益金支出</t>
  </si>
  <si>
    <t>用于体育事业的彩票公益金支出</t>
  </si>
  <si>
    <t>用于教育事业的彩票公益金支出</t>
  </si>
  <si>
    <t>用于残疾人事业的彩票公益金支出</t>
  </si>
  <si>
    <t xml:space="preserve">  债务还本支出</t>
  </si>
  <si>
    <t xml:space="preserve">    地方政府专项债务还本支出</t>
  </si>
  <si>
    <t>国有土地使用权出让金债务还本支出</t>
  </si>
  <si>
    <t xml:space="preserve">  债务付息支出</t>
  </si>
  <si>
    <t xml:space="preserve">    地方政府专项债务付息支出</t>
  </si>
  <si>
    <t>国有土地使用权出让金债务付息支出</t>
  </si>
  <si>
    <t>土地储备专项债券付息支出</t>
  </si>
  <si>
    <t>98</t>
  </si>
  <si>
    <t>其他地方自行试点项目收益专项债券付息支出</t>
  </si>
  <si>
    <t xml:space="preserve">  债务发行费用支出</t>
  </si>
  <si>
    <t xml:space="preserve">    地方政府专项债务发行费用支出</t>
  </si>
  <si>
    <t>国有土地使用权出让金债务发行费用支出</t>
  </si>
  <si>
    <t>土地储备专项债券发行费用支出</t>
  </si>
  <si>
    <t>其他地方自行试点项目收益专项债券发行费用支出</t>
  </si>
  <si>
    <t>2023年第一次预算支出调整表（国有资本经营预算）</t>
  </si>
  <si>
    <t>223</t>
  </si>
  <si>
    <t>国有资本经营预算支出</t>
  </si>
  <si>
    <t>解决历史遗留问题及改革成本支出</t>
  </si>
  <si>
    <t>国有企业退休人员社会化管理补助支出</t>
  </si>
  <si>
    <t>其他国有资本经营预算支出</t>
  </si>
  <si>
    <t>2023年第一次预算支出调整表（财政专户预算）</t>
  </si>
  <si>
    <t>205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</si>
</sst>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3" fillId="0" borderId="0"/>
    <xf numFmtId="0" fontId="0" fillId="4" borderId="13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12" borderId="18" applyNumberFormat="0" applyAlignment="0" applyProtection="0">
      <alignment vertical="center"/>
    </xf>
    <xf numFmtId="0" fontId="15" fillId="12" borderId="14" applyNumberFormat="0" applyAlignment="0" applyProtection="0">
      <alignment vertical="center"/>
    </xf>
    <xf numFmtId="0" fontId="19" fillId="23" borderId="1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3" fillId="0" borderId="0"/>
    <xf numFmtId="0" fontId="18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/>
    <xf numFmtId="0" fontId="3" fillId="0" borderId="0"/>
  </cellStyleXfs>
  <cellXfs count="1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4" xfId="0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3" xfId="0" applyNumberFormat="1" applyFill="1" applyBorder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76" fontId="1" fillId="0" borderId="1" xfId="0" applyNumberFormat="1" applyFont="1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vertical="center"/>
    </xf>
    <xf numFmtId="0" fontId="0" fillId="0" borderId="4" xfId="0" applyNumberFormat="1" applyFont="1" applyFill="1" applyBorder="1" applyAlignment="1">
      <alignment vertical="center"/>
    </xf>
    <xf numFmtId="43" fontId="1" fillId="0" borderId="0" xfId="8" applyFont="1" applyFill="1" applyAlignment="1">
      <alignment vertical="center"/>
    </xf>
    <xf numFmtId="43" fontId="0" fillId="0" borderId="0" xfId="8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vertical="center" wrapText="1"/>
    </xf>
    <xf numFmtId="176" fontId="5" fillId="0" borderId="0" xfId="0" applyNumberFormat="1" applyFont="1" applyFill="1" applyAlignment="1">
      <alignment vertical="center" wrapText="1"/>
    </xf>
    <xf numFmtId="43" fontId="5" fillId="0" borderId="0" xfId="8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176" fontId="6" fillId="0" borderId="0" xfId="0" applyNumberFormat="1" applyFont="1" applyFill="1" applyAlignment="1">
      <alignment vertical="center" wrapText="1"/>
    </xf>
    <xf numFmtId="43" fontId="6" fillId="0" borderId="0" xfId="8" applyFont="1" applyFill="1" applyAlignment="1">
      <alignment vertical="center" wrapText="1"/>
    </xf>
    <xf numFmtId="176" fontId="9" fillId="0" borderId="0" xfId="0" applyNumberFormat="1" applyFont="1" applyFill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千位分隔 4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部门预算输出表 2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3" xfId="53"/>
    <cellStyle name="千位分隔 2" xfId="54"/>
    <cellStyle name="常规_部门预算输出表" xfId="55"/>
    <cellStyle name="常规 5" xfId="56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XWorkLocal\1688849875582056_1970325008038486\Cache\File\2022-11\&#25903;&#20986;&#39044;&#31639;(&#20108;&#19978;)-20211210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要素下拉数据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R578"/>
  <sheetViews>
    <sheetView workbookViewId="0">
      <pane ySplit="8" topLeftCell="A9" activePane="bottomLeft" state="frozen"/>
      <selection/>
      <selection pane="bottomLeft" activeCell="A1" sqref="A1:K1"/>
    </sheetView>
  </sheetViews>
  <sheetFormatPr defaultColWidth="9" defaultRowHeight="30" customHeight="1"/>
  <cols>
    <col min="1" max="1" width="7.62962962962963" style="69" customWidth="1"/>
    <col min="2" max="3" width="7.62962962962963" style="68" customWidth="1"/>
    <col min="4" max="4" width="5.12962962962963" style="70" customWidth="1"/>
    <col min="5" max="5" width="6.37962962962963" style="70" customWidth="1"/>
    <col min="6" max="6" width="25" style="70" customWidth="1"/>
    <col min="7" max="7" width="16.1296296296296" style="71" customWidth="1"/>
    <col min="8" max="12" width="16.1296296296296" style="72" customWidth="1"/>
    <col min="13" max="13" width="20.3796296296296" style="72" customWidth="1"/>
    <col min="14" max="14" width="21.5" style="73"/>
    <col min="15" max="15" width="9" style="68"/>
    <col min="16" max="16" width="21.5" style="73"/>
    <col min="17" max="17" width="21.5" style="73" customWidth="1"/>
    <col min="18" max="18" width="17.1296296296296" style="73"/>
    <col min="19" max="16384" width="9" style="68"/>
  </cols>
  <sheetData>
    <row r="1" customHeight="1" spans="1:12">
      <c r="A1" s="74" t="s">
        <v>0</v>
      </c>
      <c r="B1" s="74"/>
      <c r="C1" s="74"/>
      <c r="D1" s="75"/>
      <c r="E1" s="75"/>
      <c r="F1" s="75"/>
      <c r="G1" s="76"/>
      <c r="H1" s="76"/>
      <c r="I1" s="76"/>
      <c r="J1" s="76"/>
      <c r="K1" s="76"/>
      <c r="L1" s="76"/>
    </row>
    <row r="2" s="66" customFormat="1" customHeight="1" spans="1:18">
      <c r="A2" s="77"/>
      <c r="B2" s="78"/>
      <c r="C2" s="78"/>
      <c r="D2" s="79"/>
      <c r="E2" s="79"/>
      <c r="F2" s="79"/>
      <c r="G2" s="80"/>
      <c r="H2" s="80"/>
      <c r="I2" s="80"/>
      <c r="J2" s="80"/>
      <c r="K2" s="80"/>
      <c r="L2" s="80"/>
      <c r="M2" s="72"/>
      <c r="N2" s="73"/>
      <c r="P2" s="73"/>
      <c r="Q2" s="73"/>
      <c r="R2" s="73"/>
    </row>
    <row r="3" s="67" customFormat="1" ht="22" customHeight="1" spans="1:18">
      <c r="A3" s="81" t="s">
        <v>1</v>
      </c>
      <c r="B3" s="81"/>
      <c r="C3" s="81"/>
      <c r="D3" s="82"/>
      <c r="E3" s="83"/>
      <c r="F3" s="83"/>
      <c r="G3" s="84"/>
      <c r="H3" s="84"/>
      <c r="I3" s="84"/>
      <c r="J3" s="84"/>
      <c r="K3" s="84"/>
      <c r="L3" s="84"/>
      <c r="M3" s="107"/>
      <c r="N3" s="108"/>
      <c r="P3" s="108"/>
      <c r="Q3" s="108"/>
      <c r="R3" s="108"/>
    </row>
    <row r="4" customHeight="1" spans="1:12">
      <c r="A4" s="85" t="s">
        <v>2</v>
      </c>
      <c r="B4" s="85"/>
      <c r="C4" s="85"/>
      <c r="D4" s="86" t="s">
        <v>3</v>
      </c>
      <c r="E4" s="87"/>
      <c r="F4" s="88"/>
      <c r="G4" s="89" t="s">
        <v>4</v>
      </c>
      <c r="H4" s="89"/>
      <c r="I4" s="89"/>
      <c r="J4" s="89"/>
      <c r="K4" s="89"/>
      <c r="L4" s="109"/>
    </row>
    <row r="5" customHeight="1" spans="1:12">
      <c r="A5" s="85"/>
      <c r="B5" s="85"/>
      <c r="C5" s="85"/>
      <c r="D5" s="90"/>
      <c r="E5" s="91"/>
      <c r="F5" s="92"/>
      <c r="G5" s="89" t="s">
        <v>5</v>
      </c>
      <c r="H5" s="89" t="s">
        <v>6</v>
      </c>
      <c r="I5" s="89"/>
      <c r="J5" s="89" t="s">
        <v>7</v>
      </c>
      <c r="K5" s="89"/>
      <c r="L5" s="109"/>
    </row>
    <row r="6" customHeight="1" spans="1:12">
      <c r="A6" s="85" t="s">
        <v>8</v>
      </c>
      <c r="B6" s="85" t="s">
        <v>9</v>
      </c>
      <c r="C6" s="85" t="s">
        <v>10</v>
      </c>
      <c r="D6" s="93"/>
      <c r="E6" s="94"/>
      <c r="F6" s="95"/>
      <c r="G6" s="89"/>
      <c r="H6" s="89" t="s">
        <v>11</v>
      </c>
      <c r="I6" s="89" t="s">
        <v>12</v>
      </c>
      <c r="J6" s="89" t="s">
        <v>13</v>
      </c>
      <c r="K6" s="89" t="s">
        <v>14</v>
      </c>
      <c r="L6" s="109"/>
    </row>
    <row r="7" customHeight="1" spans="1:12">
      <c r="A7" s="96" t="s">
        <v>15</v>
      </c>
      <c r="B7" s="85"/>
      <c r="C7" s="85"/>
      <c r="D7" s="93"/>
      <c r="E7" s="94"/>
      <c r="F7" s="95"/>
      <c r="G7" s="97">
        <f>H7+I7+J7+K7</f>
        <v>-63736.5273867879</v>
      </c>
      <c r="H7" s="89">
        <f t="shared" ref="H7:K7" si="0">H8+H144+H152+H181+H216+H234+H272+H357+H405+H422+H442+H483+H493+H500+H508+H520+H532+H538+H557+H560+H565+H570+H573+H576</f>
        <v>92031.6812112122</v>
      </c>
      <c r="I7" s="89">
        <f t="shared" si="0"/>
        <v>-155768.208598</v>
      </c>
      <c r="J7" s="89">
        <f t="shared" si="0"/>
        <v>240020.479615</v>
      </c>
      <c r="K7" s="89">
        <f t="shared" si="0"/>
        <v>-240020.479615</v>
      </c>
      <c r="L7" s="109"/>
    </row>
    <row r="8" s="68" customFormat="1" customHeight="1" spans="1:14">
      <c r="A8" s="98">
        <v>201</v>
      </c>
      <c r="B8" s="99"/>
      <c r="C8" s="99"/>
      <c r="D8" s="100" t="s">
        <v>16</v>
      </c>
      <c r="E8" s="101"/>
      <c r="F8" s="102"/>
      <c r="G8" s="97">
        <v>-243.560226</v>
      </c>
      <c r="H8" s="103">
        <v>21209.794994</v>
      </c>
      <c r="I8" s="103">
        <v>-8301.062359</v>
      </c>
      <c r="J8" s="103">
        <v>7153.827035</v>
      </c>
      <c r="K8" s="103">
        <v>-20306.119896</v>
      </c>
      <c r="L8" s="72"/>
      <c r="M8" s="72"/>
      <c r="N8" s="73"/>
    </row>
    <row r="9" s="68" customFormat="1" customHeight="1" spans="1:18">
      <c r="A9" s="98">
        <v>201</v>
      </c>
      <c r="B9" s="99" t="s">
        <v>17</v>
      </c>
      <c r="C9" s="99"/>
      <c r="D9" s="104"/>
      <c r="E9" s="105" t="s">
        <v>18</v>
      </c>
      <c r="F9" s="102"/>
      <c r="G9" s="97">
        <v>19.656847</v>
      </c>
      <c r="H9" s="103">
        <v>74.6234</v>
      </c>
      <c r="I9" s="103">
        <v>-78.487453</v>
      </c>
      <c r="J9" s="103">
        <v>234.95508</v>
      </c>
      <c r="K9" s="103">
        <v>-211.43418</v>
      </c>
      <c r="L9" s="72"/>
      <c r="M9" s="72"/>
      <c r="N9" s="73"/>
      <c r="P9" s="73"/>
      <c r="Q9" s="73"/>
      <c r="R9" s="73"/>
    </row>
    <row r="10" customHeight="1" spans="1:11">
      <c r="A10" s="98">
        <v>201</v>
      </c>
      <c r="B10" s="99" t="s">
        <v>17</v>
      </c>
      <c r="C10" s="99" t="s">
        <v>17</v>
      </c>
      <c r="D10" s="104"/>
      <c r="E10" s="101"/>
      <c r="F10" s="102" t="s">
        <v>19</v>
      </c>
      <c r="G10" s="97">
        <v>21.4274</v>
      </c>
      <c r="H10" s="103">
        <v>8.6234</v>
      </c>
      <c r="I10" s="103">
        <v>-5.7169</v>
      </c>
      <c r="J10" s="103">
        <v>18.5209</v>
      </c>
      <c r="K10" s="103">
        <v>0</v>
      </c>
    </row>
    <row r="11" customHeight="1" spans="1:11">
      <c r="A11" s="98">
        <v>201</v>
      </c>
      <c r="B11" s="99" t="s">
        <v>17</v>
      </c>
      <c r="C11" s="99" t="s">
        <v>20</v>
      </c>
      <c r="D11" s="104"/>
      <c r="E11" s="101"/>
      <c r="F11" s="102" t="s">
        <v>21</v>
      </c>
      <c r="G11" s="97">
        <v>-96.629868</v>
      </c>
      <c r="H11" s="103">
        <v>0</v>
      </c>
      <c r="I11" s="103">
        <v>-36.895688</v>
      </c>
      <c r="J11" s="103">
        <v>5</v>
      </c>
      <c r="K11" s="103">
        <v>-64.73418</v>
      </c>
    </row>
    <row r="12" customHeight="1" spans="1:11">
      <c r="A12" s="98">
        <v>201</v>
      </c>
      <c r="B12" s="99" t="s">
        <v>17</v>
      </c>
      <c r="C12" s="99" t="s">
        <v>22</v>
      </c>
      <c r="D12" s="104"/>
      <c r="E12" s="101"/>
      <c r="F12" s="102" t="s">
        <v>23</v>
      </c>
      <c r="G12" s="97">
        <v>-10.822508</v>
      </c>
      <c r="H12" s="103">
        <v>0</v>
      </c>
      <c r="I12" s="103">
        <v>-10.822508</v>
      </c>
      <c r="J12" s="103">
        <v>0</v>
      </c>
      <c r="K12" s="103">
        <v>0</v>
      </c>
    </row>
    <row r="13" customHeight="1" spans="1:11">
      <c r="A13" s="98">
        <v>201</v>
      </c>
      <c r="B13" s="99" t="s">
        <v>17</v>
      </c>
      <c r="C13" s="99" t="s">
        <v>24</v>
      </c>
      <c r="D13" s="104"/>
      <c r="E13" s="101"/>
      <c r="F13" s="102" t="s">
        <v>25</v>
      </c>
      <c r="G13" s="97">
        <v>62.459181</v>
      </c>
      <c r="H13" s="103">
        <v>66</v>
      </c>
      <c r="I13" s="103">
        <v>-3.540819</v>
      </c>
      <c r="J13" s="103">
        <v>146.7</v>
      </c>
      <c r="K13" s="103">
        <v>-146.7</v>
      </c>
    </row>
    <row r="14" s="68" customFormat="1" customHeight="1" spans="1:18">
      <c r="A14" s="98">
        <v>201</v>
      </c>
      <c r="B14" s="99" t="s">
        <v>17</v>
      </c>
      <c r="C14" s="99" t="s">
        <v>26</v>
      </c>
      <c r="D14" s="104"/>
      <c r="E14" s="105"/>
      <c r="F14" s="102" t="s">
        <v>27</v>
      </c>
      <c r="G14" s="97">
        <v>43.222642</v>
      </c>
      <c r="H14" s="103">
        <v>0</v>
      </c>
      <c r="I14" s="103">
        <v>-21.511538</v>
      </c>
      <c r="J14" s="103">
        <v>64.73418</v>
      </c>
      <c r="K14" s="103">
        <v>0</v>
      </c>
      <c r="L14" s="72"/>
      <c r="M14" s="72"/>
      <c r="N14" s="73"/>
      <c r="P14" s="73"/>
      <c r="Q14" s="73"/>
      <c r="R14" s="73"/>
    </row>
    <row r="15" customHeight="1" spans="1:11">
      <c r="A15" s="98">
        <v>201</v>
      </c>
      <c r="B15" s="99" t="s">
        <v>20</v>
      </c>
      <c r="C15" s="99"/>
      <c r="D15" s="104"/>
      <c r="E15" s="101" t="s">
        <v>28</v>
      </c>
      <c r="F15" s="102"/>
      <c r="G15" s="97">
        <v>-26.15903</v>
      </c>
      <c r="H15" s="103">
        <v>0.525</v>
      </c>
      <c r="I15" s="103">
        <v>-76.37943</v>
      </c>
      <c r="J15" s="103">
        <v>124.3554</v>
      </c>
      <c r="K15" s="103">
        <v>-74.66</v>
      </c>
    </row>
    <row r="16" customHeight="1" spans="1:11">
      <c r="A16" s="98">
        <v>201</v>
      </c>
      <c r="B16" s="99" t="s">
        <v>20</v>
      </c>
      <c r="C16" s="99" t="s">
        <v>17</v>
      </c>
      <c r="D16" s="104"/>
      <c r="E16" s="101"/>
      <c r="F16" s="102" t="s">
        <v>19</v>
      </c>
      <c r="G16" s="97">
        <v>-12.4402</v>
      </c>
      <c r="H16" s="103">
        <v>0</v>
      </c>
      <c r="I16" s="103">
        <v>-31.3556</v>
      </c>
      <c r="J16" s="103">
        <v>19.2754</v>
      </c>
      <c r="K16" s="103">
        <v>-0.36</v>
      </c>
    </row>
    <row r="17" customHeight="1" spans="1:11">
      <c r="A17" s="98">
        <v>201</v>
      </c>
      <c r="B17" s="99" t="s">
        <v>20</v>
      </c>
      <c r="C17" s="99" t="s">
        <v>29</v>
      </c>
      <c r="D17" s="104"/>
      <c r="E17" s="101"/>
      <c r="F17" s="102" t="s">
        <v>19</v>
      </c>
      <c r="G17" s="97">
        <v>0.885</v>
      </c>
      <c r="H17" s="103">
        <v>0.525</v>
      </c>
      <c r="I17" s="103">
        <v>0</v>
      </c>
      <c r="J17" s="103">
        <v>0.36</v>
      </c>
      <c r="K17" s="103">
        <v>0</v>
      </c>
    </row>
    <row r="18" customHeight="1" spans="1:11">
      <c r="A18" s="98">
        <v>201</v>
      </c>
      <c r="B18" s="99" t="s">
        <v>20</v>
      </c>
      <c r="C18" s="99" t="s">
        <v>20</v>
      </c>
      <c r="D18" s="104"/>
      <c r="E18" s="101"/>
      <c r="F18" s="102" t="s">
        <v>21</v>
      </c>
      <c r="G18" s="97">
        <v>-18.1</v>
      </c>
      <c r="H18" s="103">
        <v>0</v>
      </c>
      <c r="I18" s="103">
        <v>-18.1</v>
      </c>
      <c r="J18" s="103">
        <v>74.3</v>
      </c>
      <c r="K18" s="103">
        <v>-74.3</v>
      </c>
    </row>
    <row r="19" s="68" customFormat="1" customHeight="1" spans="1:18">
      <c r="A19" s="98">
        <v>201</v>
      </c>
      <c r="B19" s="99" t="s">
        <v>20</v>
      </c>
      <c r="C19" s="99" t="s">
        <v>22</v>
      </c>
      <c r="D19" s="104"/>
      <c r="E19" s="105"/>
      <c r="F19" s="102" t="s">
        <v>30</v>
      </c>
      <c r="G19" s="97">
        <v>-26.90383</v>
      </c>
      <c r="H19" s="103">
        <v>0</v>
      </c>
      <c r="I19" s="103">
        <v>-26.90383</v>
      </c>
      <c r="J19" s="103">
        <v>0</v>
      </c>
      <c r="K19" s="103">
        <v>0</v>
      </c>
      <c r="L19" s="72"/>
      <c r="M19" s="72"/>
      <c r="N19" s="73"/>
      <c r="P19" s="73"/>
      <c r="Q19" s="73"/>
      <c r="R19" s="73"/>
    </row>
    <row r="20" customHeight="1" spans="1:11">
      <c r="A20" s="98">
        <v>201</v>
      </c>
      <c r="B20" s="99" t="s">
        <v>20</v>
      </c>
      <c r="C20" s="99" t="s">
        <v>26</v>
      </c>
      <c r="D20" s="104"/>
      <c r="E20" s="101"/>
      <c r="F20" s="102" t="s">
        <v>31</v>
      </c>
      <c r="G20" s="97">
        <v>12.92</v>
      </c>
      <c r="H20" s="103">
        <v>0</v>
      </c>
      <c r="I20" s="103">
        <v>0</v>
      </c>
      <c r="J20" s="103">
        <v>12.92</v>
      </c>
      <c r="K20" s="103">
        <v>0</v>
      </c>
    </row>
    <row r="21" customHeight="1" spans="1:11">
      <c r="A21" s="98">
        <v>201</v>
      </c>
      <c r="B21" s="99" t="s">
        <v>20</v>
      </c>
      <c r="C21" s="99" t="s">
        <v>32</v>
      </c>
      <c r="D21" s="104"/>
      <c r="E21" s="101"/>
      <c r="F21" s="102" t="s">
        <v>31</v>
      </c>
      <c r="G21" s="97">
        <v>17.48</v>
      </c>
      <c r="H21" s="103">
        <v>0</v>
      </c>
      <c r="I21" s="103">
        <v>-0.02</v>
      </c>
      <c r="J21" s="103">
        <v>17.5</v>
      </c>
      <c r="K21" s="103">
        <v>0</v>
      </c>
    </row>
    <row r="22" customHeight="1" spans="1:11">
      <c r="A22" s="98">
        <v>201</v>
      </c>
      <c r="B22" s="99" t="s">
        <v>33</v>
      </c>
      <c r="C22" s="99"/>
      <c r="D22" s="104"/>
      <c r="E22" s="101" t="s">
        <v>34</v>
      </c>
      <c r="F22" s="102"/>
      <c r="G22" s="97">
        <v>-2961.157534</v>
      </c>
      <c r="H22" s="103">
        <v>1148.449958</v>
      </c>
      <c r="I22" s="103">
        <v>-4778.43417</v>
      </c>
      <c r="J22" s="103">
        <v>2379.610479</v>
      </c>
      <c r="K22" s="103">
        <v>-1710.783801</v>
      </c>
    </row>
    <row r="23" customHeight="1" spans="1:11">
      <c r="A23" s="98">
        <v>201</v>
      </c>
      <c r="B23" s="99" t="s">
        <v>33</v>
      </c>
      <c r="C23" s="99" t="s">
        <v>17</v>
      </c>
      <c r="D23" s="104"/>
      <c r="E23" s="101"/>
      <c r="F23" s="102" t="s">
        <v>19</v>
      </c>
      <c r="G23" s="97">
        <v>605.913276</v>
      </c>
      <c r="H23" s="103">
        <v>511.825837</v>
      </c>
      <c r="I23" s="103">
        <v>-141.838283</v>
      </c>
      <c r="J23" s="103">
        <v>262.624272</v>
      </c>
      <c r="K23" s="103">
        <v>-26.69855</v>
      </c>
    </row>
    <row r="24" customHeight="1" spans="1:11">
      <c r="A24" s="98">
        <v>201</v>
      </c>
      <c r="B24" s="99" t="s">
        <v>33</v>
      </c>
      <c r="C24" s="99" t="s">
        <v>29</v>
      </c>
      <c r="D24" s="104"/>
      <c r="E24" s="101"/>
      <c r="F24" s="102" t="s">
        <v>19</v>
      </c>
      <c r="G24" s="97">
        <v>0.162</v>
      </c>
      <c r="H24" s="103">
        <v>0</v>
      </c>
      <c r="I24" s="103">
        <v>0</v>
      </c>
      <c r="J24" s="103">
        <v>0.162</v>
      </c>
      <c r="K24" s="103">
        <v>0</v>
      </c>
    </row>
    <row r="25" s="68" customFormat="1" customHeight="1" spans="1:18">
      <c r="A25" s="98">
        <v>201</v>
      </c>
      <c r="B25" s="99" t="s">
        <v>33</v>
      </c>
      <c r="C25" s="99" t="s">
        <v>20</v>
      </c>
      <c r="D25" s="104"/>
      <c r="E25" s="105"/>
      <c r="F25" s="102" t="s">
        <v>21</v>
      </c>
      <c r="G25" s="97">
        <v>-3594.32273</v>
      </c>
      <c r="H25" s="103">
        <v>391.85509</v>
      </c>
      <c r="I25" s="103">
        <v>-3736.183171</v>
      </c>
      <c r="J25" s="103">
        <v>422.093966</v>
      </c>
      <c r="K25" s="103">
        <v>-672.088615</v>
      </c>
      <c r="L25" s="72"/>
      <c r="M25" s="72"/>
      <c r="N25" s="73"/>
      <c r="P25" s="73"/>
      <c r="Q25" s="73"/>
      <c r="R25" s="73"/>
    </row>
    <row r="26" customHeight="1" spans="1:11">
      <c r="A26" s="98">
        <v>201</v>
      </c>
      <c r="B26" s="99" t="s">
        <v>33</v>
      </c>
      <c r="C26" s="99" t="s">
        <v>35</v>
      </c>
      <c r="D26" s="104"/>
      <c r="E26" s="101"/>
      <c r="F26" s="102" t="s">
        <v>21</v>
      </c>
      <c r="G26" s="97">
        <v>8.07595</v>
      </c>
      <c r="H26" s="103">
        <v>0</v>
      </c>
      <c r="I26" s="103">
        <v>0</v>
      </c>
      <c r="J26" s="103">
        <v>8.07595</v>
      </c>
      <c r="K26" s="103">
        <v>0</v>
      </c>
    </row>
    <row r="27" customHeight="1" spans="1:11">
      <c r="A27" s="98">
        <v>201</v>
      </c>
      <c r="B27" s="99" t="s">
        <v>33</v>
      </c>
      <c r="C27" s="99" t="s">
        <v>24</v>
      </c>
      <c r="D27" s="104"/>
      <c r="E27" s="101"/>
      <c r="F27" s="102" t="s">
        <v>36</v>
      </c>
      <c r="G27" s="97">
        <v>-31.35232</v>
      </c>
      <c r="H27" s="103">
        <v>0</v>
      </c>
      <c r="I27" s="103">
        <v>-26.35232</v>
      </c>
      <c r="J27" s="103">
        <v>10.45</v>
      </c>
      <c r="K27" s="103">
        <v>-15.45</v>
      </c>
    </row>
    <row r="28" customHeight="1" spans="1:11">
      <c r="A28" s="98">
        <v>201</v>
      </c>
      <c r="B28" s="99" t="s">
        <v>33</v>
      </c>
      <c r="C28" s="99" t="s">
        <v>37</v>
      </c>
      <c r="D28" s="104"/>
      <c r="E28" s="101"/>
      <c r="F28" s="102" t="s">
        <v>38</v>
      </c>
      <c r="G28" s="97">
        <v>-26.81592</v>
      </c>
      <c r="H28" s="103">
        <v>227.076706</v>
      </c>
      <c r="I28" s="103">
        <v>-376.349063</v>
      </c>
      <c r="J28" s="103">
        <v>345.311257</v>
      </c>
      <c r="K28" s="103">
        <v>-222.85482</v>
      </c>
    </row>
    <row r="29" customHeight="1" spans="1:11">
      <c r="A29" s="98">
        <v>201</v>
      </c>
      <c r="B29" s="99" t="s">
        <v>33</v>
      </c>
      <c r="C29" s="99" t="s">
        <v>26</v>
      </c>
      <c r="D29" s="104"/>
      <c r="E29" s="101"/>
      <c r="F29" s="102" t="s">
        <v>39</v>
      </c>
      <c r="G29" s="97">
        <v>65.7148850000001</v>
      </c>
      <c r="H29" s="103">
        <v>12</v>
      </c>
      <c r="I29" s="103">
        <v>-497.711333</v>
      </c>
      <c r="J29" s="103">
        <v>1325.118034</v>
      </c>
      <c r="K29" s="103">
        <v>-773.691816</v>
      </c>
    </row>
    <row r="30" customHeight="1" spans="1:11">
      <c r="A30" s="98">
        <v>201</v>
      </c>
      <c r="B30" s="99" t="s">
        <v>33</v>
      </c>
      <c r="C30" s="99" t="s">
        <v>32</v>
      </c>
      <c r="D30" s="104"/>
      <c r="E30" s="101"/>
      <c r="F30" s="102" t="s">
        <v>39</v>
      </c>
      <c r="G30" s="97">
        <v>11.467325</v>
      </c>
      <c r="H30" s="103">
        <v>5.692325</v>
      </c>
      <c r="I30" s="103">
        <v>0</v>
      </c>
      <c r="J30" s="103">
        <v>5.775</v>
      </c>
      <c r="K30" s="103">
        <v>0</v>
      </c>
    </row>
    <row r="31" customHeight="1" spans="1:11">
      <c r="A31" s="98">
        <v>201</v>
      </c>
      <c r="B31" s="99" t="s">
        <v>22</v>
      </c>
      <c r="C31" s="99"/>
      <c r="D31" s="104"/>
      <c r="E31" s="101" t="s">
        <v>40</v>
      </c>
      <c r="F31" s="102"/>
      <c r="G31" s="97">
        <v>228.397517</v>
      </c>
      <c r="H31" s="103">
        <v>267.3</v>
      </c>
      <c r="I31" s="103">
        <v>-58.04793</v>
      </c>
      <c r="J31" s="103">
        <v>29.50658</v>
      </c>
      <c r="K31" s="103">
        <v>-10.361133</v>
      </c>
    </row>
    <row r="32" s="68" customFormat="1" customHeight="1" spans="1:18">
      <c r="A32" s="98">
        <v>201</v>
      </c>
      <c r="B32" s="99" t="s">
        <v>22</v>
      </c>
      <c r="C32" s="99" t="s">
        <v>17</v>
      </c>
      <c r="D32" s="104"/>
      <c r="E32" s="105"/>
      <c r="F32" s="102" t="s">
        <v>19</v>
      </c>
      <c r="G32" s="97">
        <v>10.895447</v>
      </c>
      <c r="H32" s="103">
        <v>0</v>
      </c>
      <c r="I32" s="103">
        <v>0</v>
      </c>
      <c r="J32" s="103">
        <v>11.17178</v>
      </c>
      <c r="K32" s="103">
        <v>-0.276333</v>
      </c>
      <c r="L32" s="72"/>
      <c r="M32" s="72"/>
      <c r="N32" s="73"/>
      <c r="P32" s="73"/>
      <c r="Q32" s="73"/>
      <c r="R32" s="73"/>
    </row>
    <row r="33" customHeight="1" spans="1:11">
      <c r="A33" s="98">
        <v>201</v>
      </c>
      <c r="B33" s="99" t="s">
        <v>22</v>
      </c>
      <c r="C33" s="99" t="s">
        <v>20</v>
      </c>
      <c r="D33" s="104"/>
      <c r="E33" s="101"/>
      <c r="F33" s="102" t="s">
        <v>21</v>
      </c>
      <c r="G33" s="97">
        <v>271.8</v>
      </c>
      <c r="H33" s="103">
        <v>267.3</v>
      </c>
      <c r="I33" s="103">
        <v>0</v>
      </c>
      <c r="J33" s="103">
        <v>4.5</v>
      </c>
      <c r="K33" s="103">
        <v>0</v>
      </c>
    </row>
    <row r="34" customHeight="1" spans="1:11">
      <c r="A34" s="98">
        <v>201</v>
      </c>
      <c r="B34" s="99" t="s">
        <v>22</v>
      </c>
      <c r="C34" s="99" t="s">
        <v>22</v>
      </c>
      <c r="D34" s="104"/>
      <c r="E34" s="101"/>
      <c r="F34" s="102" t="s">
        <v>41</v>
      </c>
      <c r="G34" s="97">
        <v>0</v>
      </c>
      <c r="H34" s="103">
        <v>0</v>
      </c>
      <c r="I34" s="103">
        <v>0</v>
      </c>
      <c r="J34" s="103">
        <v>0</v>
      </c>
      <c r="K34" s="103">
        <v>0</v>
      </c>
    </row>
    <row r="35" customHeight="1" spans="1:11">
      <c r="A35" s="98">
        <v>201</v>
      </c>
      <c r="B35" s="99" t="s">
        <v>22</v>
      </c>
      <c r="C35" s="99" t="s">
        <v>24</v>
      </c>
      <c r="D35" s="104"/>
      <c r="E35" s="101"/>
      <c r="F35" s="102" t="s">
        <v>42</v>
      </c>
      <c r="G35" s="97">
        <v>-4.5</v>
      </c>
      <c r="H35" s="103">
        <v>0</v>
      </c>
      <c r="I35" s="103">
        <v>0</v>
      </c>
      <c r="J35" s="103">
        <v>4.2848</v>
      </c>
      <c r="K35" s="103">
        <v>-8.7848</v>
      </c>
    </row>
    <row r="36" customHeight="1" spans="1:11">
      <c r="A36" s="98">
        <v>201</v>
      </c>
      <c r="B36" s="99" t="s">
        <v>22</v>
      </c>
      <c r="C36" s="99" t="s">
        <v>37</v>
      </c>
      <c r="D36" s="104"/>
      <c r="E36" s="101"/>
      <c r="F36" s="102" t="s">
        <v>38</v>
      </c>
      <c r="G36" s="97">
        <v>9.55</v>
      </c>
      <c r="H36" s="103">
        <v>0</v>
      </c>
      <c r="I36" s="103">
        <v>0</v>
      </c>
      <c r="J36" s="103">
        <v>9.55</v>
      </c>
      <c r="K36" s="103">
        <v>0</v>
      </c>
    </row>
    <row r="37" customHeight="1" spans="1:11">
      <c r="A37" s="98">
        <v>201</v>
      </c>
      <c r="B37" s="99" t="s">
        <v>22</v>
      </c>
      <c r="C37" s="106" t="s">
        <v>26</v>
      </c>
      <c r="D37" s="104"/>
      <c r="E37" s="101"/>
      <c r="F37" s="102" t="s">
        <v>43</v>
      </c>
      <c r="G37" s="97">
        <v>-59.34793</v>
      </c>
      <c r="H37" s="103">
        <v>0</v>
      </c>
      <c r="I37" s="103">
        <v>-58.04793</v>
      </c>
      <c r="J37" s="103">
        <v>0</v>
      </c>
      <c r="K37" s="103">
        <v>-1.3</v>
      </c>
    </row>
    <row r="38" customHeight="1" spans="1:11">
      <c r="A38" s="98">
        <v>201</v>
      </c>
      <c r="B38" s="99" t="s">
        <v>44</v>
      </c>
      <c r="C38" s="99"/>
      <c r="D38" s="104"/>
      <c r="E38" s="101" t="s">
        <v>45</v>
      </c>
      <c r="F38" s="102"/>
      <c r="G38" s="97">
        <v>-170.59666</v>
      </c>
      <c r="H38" s="103">
        <v>0.104467</v>
      </c>
      <c r="I38" s="103">
        <v>-195.425775</v>
      </c>
      <c r="J38" s="103">
        <v>464.0752</v>
      </c>
      <c r="K38" s="103">
        <v>-439.350552</v>
      </c>
    </row>
    <row r="39" customHeight="1" spans="1:11">
      <c r="A39" s="98">
        <v>201</v>
      </c>
      <c r="B39" s="99" t="s">
        <v>44</v>
      </c>
      <c r="C39" s="99" t="s">
        <v>17</v>
      </c>
      <c r="D39" s="104"/>
      <c r="E39" s="101"/>
      <c r="F39" s="102" t="s">
        <v>19</v>
      </c>
      <c r="G39" s="97">
        <v>-4.354108</v>
      </c>
      <c r="H39" s="103">
        <v>0.104467</v>
      </c>
      <c r="I39" s="103">
        <v>-4.946875</v>
      </c>
      <c r="J39" s="103">
        <v>0.4883</v>
      </c>
      <c r="K39" s="103">
        <v>0</v>
      </c>
    </row>
    <row r="40" customHeight="1" spans="1:11">
      <c r="A40" s="98">
        <v>201</v>
      </c>
      <c r="B40" s="99" t="s">
        <v>44</v>
      </c>
      <c r="C40" s="99" t="s">
        <v>44</v>
      </c>
      <c r="D40" s="104"/>
      <c r="E40" s="101"/>
      <c r="F40" s="102" t="s">
        <v>46</v>
      </c>
      <c r="G40" s="97">
        <v>-6.58</v>
      </c>
      <c r="H40" s="103">
        <v>0</v>
      </c>
      <c r="I40" s="103">
        <v>-6.58</v>
      </c>
      <c r="J40" s="103">
        <v>382.2</v>
      </c>
      <c r="K40" s="103">
        <v>-382.2</v>
      </c>
    </row>
    <row r="41" s="68" customFormat="1" customHeight="1" spans="1:18">
      <c r="A41" s="98">
        <v>201</v>
      </c>
      <c r="B41" s="99" t="s">
        <v>44</v>
      </c>
      <c r="C41" s="99" t="s">
        <v>47</v>
      </c>
      <c r="D41" s="104"/>
      <c r="E41" s="105"/>
      <c r="F41" s="102" t="s">
        <v>48</v>
      </c>
      <c r="G41" s="97">
        <v>0</v>
      </c>
      <c r="H41" s="103">
        <v>0</v>
      </c>
      <c r="I41" s="103">
        <v>0</v>
      </c>
      <c r="J41" s="103">
        <v>52.8</v>
      </c>
      <c r="K41" s="103">
        <v>-52.8</v>
      </c>
      <c r="L41" s="72"/>
      <c r="M41" s="72"/>
      <c r="N41" s="73"/>
      <c r="P41" s="73"/>
      <c r="Q41" s="73"/>
      <c r="R41" s="73"/>
    </row>
    <row r="42" customHeight="1" spans="1:11">
      <c r="A42" s="98">
        <v>201</v>
      </c>
      <c r="B42" s="99" t="s">
        <v>44</v>
      </c>
      <c r="C42" s="99" t="s">
        <v>24</v>
      </c>
      <c r="D42" s="104"/>
      <c r="E42" s="101"/>
      <c r="F42" s="102" t="s">
        <v>49</v>
      </c>
      <c r="G42" s="97">
        <v>-8.83</v>
      </c>
      <c r="H42" s="103">
        <v>0</v>
      </c>
      <c r="I42" s="103">
        <v>-8.83</v>
      </c>
      <c r="J42" s="103">
        <v>0</v>
      </c>
      <c r="K42" s="103">
        <v>0</v>
      </c>
    </row>
    <row r="43" customHeight="1" spans="1:11">
      <c r="A43" s="98">
        <v>201</v>
      </c>
      <c r="B43" s="99" t="s">
        <v>44</v>
      </c>
      <c r="C43" s="99" t="s">
        <v>37</v>
      </c>
      <c r="D43" s="104"/>
      <c r="E43" s="101"/>
      <c r="F43" s="102" t="s">
        <v>38</v>
      </c>
      <c r="G43" s="97">
        <v>25.7288</v>
      </c>
      <c r="H43" s="103">
        <v>0</v>
      </c>
      <c r="I43" s="103">
        <v>-2.8581</v>
      </c>
      <c r="J43" s="103">
        <v>28.5869</v>
      </c>
      <c r="K43" s="103">
        <v>0</v>
      </c>
    </row>
    <row r="44" customHeight="1" spans="1:11">
      <c r="A44" s="98">
        <v>201</v>
      </c>
      <c r="B44" s="99" t="s">
        <v>44</v>
      </c>
      <c r="C44" s="99" t="s">
        <v>26</v>
      </c>
      <c r="D44" s="104"/>
      <c r="E44" s="101"/>
      <c r="F44" s="102" t="s">
        <v>50</v>
      </c>
      <c r="G44" s="97">
        <v>-176.561352</v>
      </c>
      <c r="H44" s="103">
        <v>0</v>
      </c>
      <c r="I44" s="103">
        <v>-172.2108</v>
      </c>
      <c r="J44" s="103">
        <v>0</v>
      </c>
      <c r="K44" s="103">
        <v>-4.350552</v>
      </c>
    </row>
    <row r="45" customHeight="1" spans="1:11">
      <c r="A45" s="98">
        <v>201</v>
      </c>
      <c r="B45" s="99" t="s">
        <v>51</v>
      </c>
      <c r="C45" s="99"/>
      <c r="D45" s="104"/>
      <c r="E45" s="101" t="s">
        <v>52</v>
      </c>
      <c r="F45" s="102"/>
      <c r="G45" s="97">
        <v>2651.977505</v>
      </c>
      <c r="H45" s="103">
        <v>3000</v>
      </c>
      <c r="I45" s="103">
        <v>-372.576508</v>
      </c>
      <c r="J45" s="103">
        <v>413.604013</v>
      </c>
      <c r="K45" s="103">
        <v>-389.05</v>
      </c>
    </row>
    <row r="46" customHeight="1" spans="1:11">
      <c r="A46" s="98">
        <v>201</v>
      </c>
      <c r="B46" s="99" t="s">
        <v>51</v>
      </c>
      <c r="C46" s="99" t="s">
        <v>17</v>
      </c>
      <c r="D46" s="104"/>
      <c r="E46" s="101"/>
      <c r="F46" s="102" t="s">
        <v>19</v>
      </c>
      <c r="G46" s="97">
        <v>14.450203</v>
      </c>
      <c r="H46" s="103">
        <v>0</v>
      </c>
      <c r="I46" s="103">
        <v>-10.10381</v>
      </c>
      <c r="J46" s="103">
        <v>32.354013</v>
      </c>
      <c r="K46" s="103">
        <v>-7.8</v>
      </c>
    </row>
    <row r="47" customHeight="1" spans="1:11">
      <c r="A47" s="98">
        <v>201</v>
      </c>
      <c r="B47" s="99" t="s">
        <v>51</v>
      </c>
      <c r="C47" s="99" t="s">
        <v>20</v>
      </c>
      <c r="D47" s="104"/>
      <c r="E47" s="101"/>
      <c r="F47" s="102" t="s">
        <v>21</v>
      </c>
      <c r="G47" s="97">
        <v>2738.75</v>
      </c>
      <c r="H47" s="103">
        <v>3000</v>
      </c>
      <c r="I47" s="103">
        <v>-262.5</v>
      </c>
      <c r="J47" s="103">
        <v>1.25</v>
      </c>
      <c r="K47" s="103">
        <v>0</v>
      </c>
    </row>
    <row r="48" s="68" customFormat="1" customHeight="1" spans="1:18">
      <c r="A48" s="98">
        <v>201</v>
      </c>
      <c r="B48" s="106" t="s">
        <v>51</v>
      </c>
      <c r="C48" s="99" t="s">
        <v>44</v>
      </c>
      <c r="D48" s="104"/>
      <c r="E48" s="105"/>
      <c r="F48" s="102" t="s">
        <v>53</v>
      </c>
      <c r="G48" s="97">
        <v>-5.17</v>
      </c>
      <c r="H48" s="103">
        <v>0</v>
      </c>
      <c r="I48" s="103">
        <v>-3.92</v>
      </c>
      <c r="J48" s="103">
        <v>0</v>
      </c>
      <c r="K48" s="103">
        <v>-1.25</v>
      </c>
      <c r="L48" s="72"/>
      <c r="M48" s="72"/>
      <c r="N48" s="73"/>
      <c r="P48" s="73"/>
      <c r="Q48" s="73"/>
      <c r="R48" s="73"/>
    </row>
    <row r="49" customHeight="1" spans="1:11">
      <c r="A49" s="98">
        <v>201</v>
      </c>
      <c r="B49" s="106" t="s">
        <v>51</v>
      </c>
      <c r="C49" s="99" t="s">
        <v>24</v>
      </c>
      <c r="D49" s="104"/>
      <c r="E49" s="101"/>
      <c r="F49" s="102" t="s">
        <v>54</v>
      </c>
      <c r="G49" s="97">
        <v>-8.41</v>
      </c>
      <c r="H49" s="103">
        <v>0</v>
      </c>
      <c r="I49" s="103">
        <v>-8.41</v>
      </c>
      <c r="J49" s="103">
        <v>0</v>
      </c>
      <c r="K49" s="103">
        <v>0</v>
      </c>
    </row>
    <row r="50" s="68" customFormat="1" customHeight="1" spans="1:18">
      <c r="A50" s="98">
        <v>201</v>
      </c>
      <c r="B50" s="99" t="s">
        <v>51</v>
      </c>
      <c r="C50" s="99" t="s">
        <v>37</v>
      </c>
      <c r="D50" s="104"/>
      <c r="E50" s="105"/>
      <c r="F50" s="102" t="s">
        <v>38</v>
      </c>
      <c r="G50" s="97">
        <v>-4.072938</v>
      </c>
      <c r="H50" s="103">
        <v>0</v>
      </c>
      <c r="I50" s="103">
        <v>-4.072938</v>
      </c>
      <c r="J50" s="103">
        <v>0</v>
      </c>
      <c r="K50" s="103">
        <v>0</v>
      </c>
      <c r="L50" s="72"/>
      <c r="M50" s="72"/>
      <c r="N50" s="73"/>
      <c r="P50" s="73"/>
      <c r="Q50" s="73"/>
      <c r="R50" s="73"/>
    </row>
    <row r="51" customHeight="1" spans="1:11">
      <c r="A51" s="98">
        <v>201</v>
      </c>
      <c r="B51" s="99" t="s">
        <v>51</v>
      </c>
      <c r="C51" s="99" t="s">
        <v>26</v>
      </c>
      <c r="D51" s="104"/>
      <c r="E51" s="101"/>
      <c r="F51" s="102" t="s">
        <v>55</v>
      </c>
      <c r="G51" s="97">
        <v>-83.56976</v>
      </c>
      <c r="H51" s="103">
        <v>0</v>
      </c>
      <c r="I51" s="103">
        <v>-83.56976</v>
      </c>
      <c r="J51" s="103">
        <v>380</v>
      </c>
      <c r="K51" s="103">
        <v>-380</v>
      </c>
    </row>
    <row r="52" customHeight="1" spans="1:11">
      <c r="A52" s="98">
        <v>201</v>
      </c>
      <c r="B52" s="99" t="s">
        <v>24</v>
      </c>
      <c r="C52" s="99"/>
      <c r="D52" s="104"/>
      <c r="E52" s="101" t="s">
        <v>56</v>
      </c>
      <c r="F52" s="102"/>
      <c r="G52" s="97">
        <v>11.783589</v>
      </c>
      <c r="H52" s="103">
        <v>0.21</v>
      </c>
      <c r="I52" s="103">
        <v>-25.426411</v>
      </c>
      <c r="J52" s="103">
        <v>37</v>
      </c>
      <c r="K52" s="103">
        <v>0</v>
      </c>
    </row>
    <row r="53" customHeight="1" spans="1:11">
      <c r="A53" s="98">
        <v>201</v>
      </c>
      <c r="B53" s="99" t="s">
        <v>24</v>
      </c>
      <c r="C53" s="99" t="s">
        <v>17</v>
      </c>
      <c r="D53" s="104"/>
      <c r="E53" s="101"/>
      <c r="F53" s="102" t="s">
        <v>19</v>
      </c>
      <c r="G53" s="97">
        <v>35.595412</v>
      </c>
      <c r="H53" s="103">
        <v>0.21</v>
      </c>
      <c r="I53" s="103">
        <v>-1.614588</v>
      </c>
      <c r="J53" s="103">
        <v>37</v>
      </c>
      <c r="K53" s="103">
        <v>0</v>
      </c>
    </row>
    <row r="54" s="68" customFormat="1" customHeight="1" spans="1:18">
      <c r="A54" s="98">
        <v>201</v>
      </c>
      <c r="B54" s="99" t="s">
        <v>24</v>
      </c>
      <c r="C54" s="99" t="s">
        <v>22</v>
      </c>
      <c r="D54" s="104"/>
      <c r="E54" s="105"/>
      <c r="F54" s="102" t="s">
        <v>57</v>
      </c>
      <c r="G54" s="97">
        <v>-23.811823</v>
      </c>
      <c r="H54" s="103">
        <v>0</v>
      </c>
      <c r="I54" s="103">
        <v>-23.811823</v>
      </c>
      <c r="J54" s="103">
        <v>0</v>
      </c>
      <c r="K54" s="103">
        <v>0</v>
      </c>
      <c r="L54" s="72"/>
      <c r="M54" s="72"/>
      <c r="N54" s="73"/>
      <c r="P54" s="73"/>
      <c r="Q54" s="73"/>
      <c r="R54" s="73"/>
    </row>
    <row r="55" customHeight="1" spans="1:11">
      <c r="A55" s="98">
        <v>201</v>
      </c>
      <c r="B55" s="99" t="s">
        <v>24</v>
      </c>
      <c r="C55" s="99" t="s">
        <v>26</v>
      </c>
      <c r="D55" s="104"/>
      <c r="E55" s="101"/>
      <c r="F55" s="102" t="s">
        <v>58</v>
      </c>
      <c r="G55" s="97">
        <v>0</v>
      </c>
      <c r="H55" s="103">
        <v>0</v>
      </c>
      <c r="I55" s="103">
        <v>0</v>
      </c>
      <c r="J55" s="103">
        <v>0</v>
      </c>
      <c r="K55" s="103">
        <v>0</v>
      </c>
    </row>
    <row r="56" s="68" customFormat="1" customHeight="1" spans="1:18">
      <c r="A56" s="98">
        <v>201</v>
      </c>
      <c r="B56" s="99" t="s">
        <v>59</v>
      </c>
      <c r="C56" s="99"/>
      <c r="D56" s="104"/>
      <c r="E56" s="105" t="s">
        <v>60</v>
      </c>
      <c r="F56" s="102"/>
      <c r="G56" s="97">
        <v>0</v>
      </c>
      <c r="H56" s="103">
        <v>0</v>
      </c>
      <c r="I56" s="103">
        <v>0</v>
      </c>
      <c r="J56" s="103">
        <v>0</v>
      </c>
      <c r="K56" s="103">
        <v>0</v>
      </c>
      <c r="L56" s="72"/>
      <c r="M56" s="72"/>
      <c r="N56" s="73"/>
      <c r="P56" s="73"/>
      <c r="Q56" s="73"/>
      <c r="R56" s="73"/>
    </row>
    <row r="57" customHeight="1" spans="1:11">
      <c r="A57" s="98">
        <v>201</v>
      </c>
      <c r="B57" s="99" t="s">
        <v>59</v>
      </c>
      <c r="C57" s="99" t="s">
        <v>20</v>
      </c>
      <c r="D57" s="104"/>
      <c r="E57" s="101"/>
      <c r="F57" s="102" t="s">
        <v>21</v>
      </c>
      <c r="G57" s="97">
        <v>0</v>
      </c>
      <c r="H57" s="103">
        <v>0</v>
      </c>
      <c r="I57" s="103">
        <v>0</v>
      </c>
      <c r="J57" s="103">
        <v>0</v>
      </c>
      <c r="K57" s="103">
        <v>0</v>
      </c>
    </row>
    <row r="58" customHeight="1" spans="1:11">
      <c r="A58" s="98">
        <v>201</v>
      </c>
      <c r="B58" s="99" t="s">
        <v>61</v>
      </c>
      <c r="C58" s="99"/>
      <c r="D58" s="104"/>
      <c r="E58" s="101" t="s">
        <v>62</v>
      </c>
      <c r="F58" s="102"/>
      <c r="G58" s="97">
        <v>229.902475</v>
      </c>
      <c r="H58" s="103">
        <v>300</v>
      </c>
      <c r="I58" s="103">
        <v>-76.893325</v>
      </c>
      <c r="J58" s="103">
        <v>6.7958</v>
      </c>
      <c r="K58" s="103">
        <v>0</v>
      </c>
    </row>
    <row r="59" customHeight="1" spans="1:11">
      <c r="A59" s="98">
        <v>201</v>
      </c>
      <c r="B59" s="99" t="s">
        <v>61</v>
      </c>
      <c r="C59" s="99" t="s">
        <v>17</v>
      </c>
      <c r="D59" s="104"/>
      <c r="E59" s="101"/>
      <c r="F59" s="102" t="s">
        <v>19</v>
      </c>
      <c r="G59" s="97">
        <v>-1.014</v>
      </c>
      <c r="H59" s="103">
        <v>0</v>
      </c>
      <c r="I59" s="103">
        <v>-1.014</v>
      </c>
      <c r="J59" s="103">
        <v>0</v>
      </c>
      <c r="K59" s="103">
        <v>0</v>
      </c>
    </row>
    <row r="60" customHeight="1" spans="1:11">
      <c r="A60" s="98">
        <v>201</v>
      </c>
      <c r="B60" s="99" t="s">
        <v>61</v>
      </c>
      <c r="C60" s="99" t="s">
        <v>20</v>
      </c>
      <c r="D60" s="104"/>
      <c r="E60" s="101"/>
      <c r="F60" s="102" t="s">
        <v>21</v>
      </c>
      <c r="G60" s="97">
        <v>-40</v>
      </c>
      <c r="H60" s="103">
        <v>0</v>
      </c>
      <c r="I60" s="103">
        <v>-40</v>
      </c>
      <c r="J60" s="103">
        <v>0</v>
      </c>
      <c r="K60" s="103">
        <v>0</v>
      </c>
    </row>
    <row r="61" customHeight="1" spans="1:11">
      <c r="A61" s="98">
        <v>201</v>
      </c>
      <c r="B61" s="99" t="s">
        <v>61</v>
      </c>
      <c r="C61" s="99" t="s">
        <v>37</v>
      </c>
      <c r="D61" s="104"/>
      <c r="E61" s="101"/>
      <c r="F61" s="102" t="s">
        <v>38</v>
      </c>
      <c r="G61" s="97">
        <v>-0.6021</v>
      </c>
      <c r="H61" s="103">
        <v>0</v>
      </c>
      <c r="I61" s="103">
        <v>-1.3979</v>
      </c>
      <c r="J61" s="103">
        <v>0.7958</v>
      </c>
      <c r="K61" s="103">
        <v>0</v>
      </c>
    </row>
    <row r="62" s="68" customFormat="1" customHeight="1" spans="1:18">
      <c r="A62" s="98">
        <v>201</v>
      </c>
      <c r="B62" s="99" t="s">
        <v>61</v>
      </c>
      <c r="C62" s="99" t="s">
        <v>26</v>
      </c>
      <c r="D62" s="104"/>
      <c r="E62" s="105"/>
      <c r="F62" s="102" t="s">
        <v>63</v>
      </c>
      <c r="G62" s="97">
        <v>271.518575</v>
      </c>
      <c r="H62" s="103">
        <v>300</v>
      </c>
      <c r="I62" s="103">
        <v>-34.481425</v>
      </c>
      <c r="J62" s="103">
        <v>6</v>
      </c>
      <c r="K62" s="103">
        <v>0</v>
      </c>
      <c r="L62" s="72"/>
      <c r="M62" s="72"/>
      <c r="N62" s="73"/>
      <c r="P62" s="73"/>
      <c r="Q62" s="73"/>
      <c r="R62" s="73"/>
    </row>
    <row r="63" customHeight="1" spans="1:11">
      <c r="A63" s="98">
        <v>201</v>
      </c>
      <c r="B63" s="99" t="s">
        <v>64</v>
      </c>
      <c r="C63" s="99"/>
      <c r="D63" s="104"/>
      <c r="E63" s="101" t="s">
        <v>65</v>
      </c>
      <c r="F63" s="102"/>
      <c r="G63" s="97">
        <v>-232.06244</v>
      </c>
      <c r="H63" s="103">
        <v>32.3038</v>
      </c>
      <c r="I63" s="103">
        <v>-270.12269</v>
      </c>
      <c r="J63" s="103">
        <v>31.3185</v>
      </c>
      <c r="K63" s="103">
        <v>-25.56205</v>
      </c>
    </row>
    <row r="64" customHeight="1" spans="1:11">
      <c r="A64" s="98">
        <v>201</v>
      </c>
      <c r="B64" s="99" t="s">
        <v>64</v>
      </c>
      <c r="C64" s="99" t="s">
        <v>17</v>
      </c>
      <c r="D64" s="104"/>
      <c r="E64" s="101"/>
      <c r="F64" s="102" t="s">
        <v>19</v>
      </c>
      <c r="G64" s="97">
        <v>-3.45205</v>
      </c>
      <c r="H64" s="103">
        <v>0</v>
      </c>
      <c r="I64" s="103">
        <v>-3.45205</v>
      </c>
      <c r="J64" s="103">
        <v>0</v>
      </c>
      <c r="K64" s="103">
        <v>0</v>
      </c>
    </row>
    <row r="65" customHeight="1" spans="1:11">
      <c r="A65" s="98">
        <v>201</v>
      </c>
      <c r="B65" s="99" t="s">
        <v>64</v>
      </c>
      <c r="C65" s="99" t="s">
        <v>20</v>
      </c>
      <c r="D65" s="104"/>
      <c r="E65" s="101"/>
      <c r="F65" s="102" t="s">
        <v>21</v>
      </c>
      <c r="G65" s="97">
        <v>0</v>
      </c>
      <c r="H65" s="103">
        <v>0</v>
      </c>
      <c r="I65" s="103">
        <v>0</v>
      </c>
      <c r="J65" s="103">
        <v>0</v>
      </c>
      <c r="K65" s="103">
        <v>0</v>
      </c>
    </row>
    <row r="66" customHeight="1" spans="1:11">
      <c r="A66" s="98">
        <v>201</v>
      </c>
      <c r="B66" s="99" t="s">
        <v>64</v>
      </c>
      <c r="C66" s="99" t="s">
        <v>22</v>
      </c>
      <c r="D66" s="104"/>
      <c r="E66" s="101"/>
      <c r="F66" s="102" t="s">
        <v>66</v>
      </c>
      <c r="G66" s="97">
        <v>21.3185</v>
      </c>
      <c r="H66" s="103">
        <v>32.3038</v>
      </c>
      <c r="I66" s="103">
        <v>0</v>
      </c>
      <c r="J66" s="103">
        <v>13.24255</v>
      </c>
      <c r="K66" s="103">
        <v>-24.22785</v>
      </c>
    </row>
    <row r="67" s="68" customFormat="1" customHeight="1" spans="1:18">
      <c r="A67" s="98">
        <v>201</v>
      </c>
      <c r="B67" s="99" t="s">
        <v>64</v>
      </c>
      <c r="C67" s="99" t="s">
        <v>24</v>
      </c>
      <c r="D67" s="104"/>
      <c r="E67" s="105"/>
      <c r="F67" s="102" t="s">
        <v>67</v>
      </c>
      <c r="G67" s="97">
        <v>-258.59469</v>
      </c>
      <c r="H67" s="103">
        <v>0</v>
      </c>
      <c r="I67" s="103">
        <v>-266.67064</v>
      </c>
      <c r="J67" s="103">
        <v>8.07595</v>
      </c>
      <c r="K67" s="103">
        <v>0</v>
      </c>
      <c r="L67" s="72"/>
      <c r="M67" s="72"/>
      <c r="N67" s="73"/>
      <c r="P67" s="73"/>
      <c r="Q67" s="73"/>
      <c r="R67" s="73"/>
    </row>
    <row r="68" customHeight="1" spans="1:11">
      <c r="A68" s="98">
        <v>201</v>
      </c>
      <c r="B68" s="99" t="s">
        <v>64</v>
      </c>
      <c r="C68" s="99" t="s">
        <v>26</v>
      </c>
      <c r="D68" s="104"/>
      <c r="E68" s="101"/>
      <c r="F68" s="102" t="s">
        <v>68</v>
      </c>
      <c r="G68" s="97">
        <v>8.6658</v>
      </c>
      <c r="H68" s="103">
        <v>0</v>
      </c>
      <c r="I68" s="103">
        <v>0</v>
      </c>
      <c r="J68" s="103">
        <v>10</v>
      </c>
      <c r="K68" s="103">
        <v>-1.3342</v>
      </c>
    </row>
    <row r="69" customHeight="1" spans="1:11">
      <c r="A69" s="98">
        <v>201</v>
      </c>
      <c r="B69" s="99" t="s">
        <v>69</v>
      </c>
      <c r="C69" s="99"/>
      <c r="D69" s="104"/>
      <c r="E69" s="101" t="s">
        <v>70</v>
      </c>
      <c r="F69" s="102"/>
      <c r="G69" s="97">
        <v>3.707834</v>
      </c>
      <c r="H69" s="103">
        <v>0</v>
      </c>
      <c r="I69" s="103">
        <v>-3.462166</v>
      </c>
      <c r="J69" s="103">
        <v>8.55</v>
      </c>
      <c r="K69" s="103">
        <v>-1.38</v>
      </c>
    </row>
    <row r="70" s="68" customFormat="1" customHeight="1" spans="1:18">
      <c r="A70" s="98">
        <v>201</v>
      </c>
      <c r="B70" s="99" t="s">
        <v>69</v>
      </c>
      <c r="C70" s="99" t="s">
        <v>59</v>
      </c>
      <c r="D70" s="104"/>
      <c r="E70" s="105"/>
      <c r="F70" s="102" t="s">
        <v>71</v>
      </c>
      <c r="G70" s="97">
        <v>7.55</v>
      </c>
      <c r="H70" s="103">
        <v>0</v>
      </c>
      <c r="I70" s="103">
        <v>0</v>
      </c>
      <c r="J70" s="103">
        <v>7.55</v>
      </c>
      <c r="K70" s="103">
        <v>0</v>
      </c>
      <c r="L70" s="72"/>
      <c r="M70" s="72"/>
      <c r="N70" s="73"/>
      <c r="P70" s="73"/>
      <c r="Q70" s="73"/>
      <c r="R70" s="73"/>
    </row>
    <row r="71" customHeight="1" spans="1:11">
      <c r="A71" s="98">
        <v>201</v>
      </c>
      <c r="B71" s="99" t="s">
        <v>69</v>
      </c>
      <c r="C71" s="99" t="s">
        <v>37</v>
      </c>
      <c r="D71" s="104"/>
      <c r="E71" s="101"/>
      <c r="F71" s="102" t="s">
        <v>38</v>
      </c>
      <c r="G71" s="97">
        <v>-3.842166</v>
      </c>
      <c r="H71" s="103">
        <v>0</v>
      </c>
      <c r="I71" s="103">
        <v>-3.462166</v>
      </c>
      <c r="J71" s="103">
        <v>1</v>
      </c>
      <c r="K71" s="103">
        <v>-1.38</v>
      </c>
    </row>
    <row r="72" s="68" customFormat="1" customHeight="1" spans="1:18">
      <c r="A72" s="98">
        <v>201</v>
      </c>
      <c r="B72" s="99" t="s">
        <v>72</v>
      </c>
      <c r="C72" s="99"/>
      <c r="D72" s="104"/>
      <c r="E72" s="105" t="s">
        <v>73</v>
      </c>
      <c r="F72" s="102"/>
      <c r="G72" s="97">
        <v>3</v>
      </c>
      <c r="H72" s="103">
        <v>0</v>
      </c>
      <c r="I72" s="103">
        <v>0</v>
      </c>
      <c r="J72" s="103">
        <v>3</v>
      </c>
      <c r="K72" s="103">
        <v>0</v>
      </c>
      <c r="L72" s="72"/>
      <c r="M72" s="72"/>
      <c r="N72" s="73"/>
      <c r="P72" s="73"/>
      <c r="Q72" s="73"/>
      <c r="R72" s="73"/>
    </row>
    <row r="73" customHeight="1" spans="1:11">
      <c r="A73" s="98">
        <v>201</v>
      </c>
      <c r="B73" s="99" t="s">
        <v>72</v>
      </c>
      <c r="C73" s="99" t="s">
        <v>20</v>
      </c>
      <c r="D73" s="104"/>
      <c r="E73" s="101"/>
      <c r="F73" s="102" t="s">
        <v>21</v>
      </c>
      <c r="G73" s="97">
        <v>0</v>
      </c>
      <c r="H73" s="103">
        <v>0</v>
      </c>
      <c r="I73" s="103">
        <v>0</v>
      </c>
      <c r="J73" s="103">
        <v>0</v>
      </c>
      <c r="K73" s="103">
        <v>0</v>
      </c>
    </row>
    <row r="74" customHeight="1" spans="1:11">
      <c r="A74" s="98">
        <v>201</v>
      </c>
      <c r="B74" s="99" t="s">
        <v>72</v>
      </c>
      <c r="C74" s="99" t="s">
        <v>35</v>
      </c>
      <c r="D74" s="104"/>
      <c r="E74" s="101"/>
      <c r="F74" s="102" t="s">
        <v>21</v>
      </c>
      <c r="G74" s="97">
        <v>3</v>
      </c>
      <c r="H74" s="103">
        <v>0</v>
      </c>
      <c r="I74" s="103">
        <v>0</v>
      </c>
      <c r="J74" s="103">
        <v>3</v>
      </c>
      <c r="K74" s="103">
        <v>0</v>
      </c>
    </row>
    <row r="75" customHeight="1" spans="1:11">
      <c r="A75" s="98">
        <v>201</v>
      </c>
      <c r="B75" s="99" t="s">
        <v>74</v>
      </c>
      <c r="C75" s="99"/>
      <c r="D75" s="104"/>
      <c r="E75" s="101" t="s">
        <v>75</v>
      </c>
      <c r="F75" s="102"/>
      <c r="G75" s="97">
        <v>-7.69709</v>
      </c>
      <c r="H75" s="103">
        <v>0</v>
      </c>
      <c r="I75" s="103">
        <v>-21.80509</v>
      </c>
      <c r="J75" s="103">
        <v>14.108</v>
      </c>
      <c r="K75" s="103">
        <v>0</v>
      </c>
    </row>
    <row r="76" s="68" customFormat="1" customHeight="1" spans="1:18">
      <c r="A76" s="98">
        <v>201</v>
      </c>
      <c r="B76" s="99" t="s">
        <v>74</v>
      </c>
      <c r="C76" s="99" t="s">
        <v>22</v>
      </c>
      <c r="D76" s="104"/>
      <c r="E76" s="105"/>
      <c r="F76" s="102" t="s">
        <v>76</v>
      </c>
      <c r="G76" s="97">
        <v>-3.56</v>
      </c>
      <c r="H76" s="103">
        <v>0</v>
      </c>
      <c r="I76" s="103">
        <v>-3.56</v>
      </c>
      <c r="J76" s="103">
        <v>0</v>
      </c>
      <c r="K76" s="103">
        <v>0</v>
      </c>
      <c r="L76" s="72"/>
      <c r="M76" s="72"/>
      <c r="N76" s="73"/>
      <c r="P76" s="73"/>
      <c r="Q76" s="73"/>
      <c r="R76" s="73"/>
    </row>
    <row r="77" customHeight="1" spans="1:11">
      <c r="A77" s="98">
        <v>201</v>
      </c>
      <c r="B77" s="99" t="s">
        <v>74</v>
      </c>
      <c r="C77" s="99" t="s">
        <v>77</v>
      </c>
      <c r="D77" s="104"/>
      <c r="E77" s="101"/>
      <c r="F77" s="102" t="s">
        <v>76</v>
      </c>
      <c r="G77" s="97">
        <v>13.36291</v>
      </c>
      <c r="H77" s="103">
        <v>0</v>
      </c>
      <c r="I77" s="103">
        <v>-0.74509</v>
      </c>
      <c r="J77" s="103">
        <v>14.108</v>
      </c>
      <c r="K77" s="103">
        <v>0</v>
      </c>
    </row>
    <row r="78" customHeight="1" spans="1:11">
      <c r="A78" s="98">
        <v>201</v>
      </c>
      <c r="B78" s="99" t="s">
        <v>74</v>
      </c>
      <c r="C78" s="99" t="s">
        <v>44</v>
      </c>
      <c r="D78" s="104"/>
      <c r="E78" s="101"/>
      <c r="F78" s="102" t="s">
        <v>78</v>
      </c>
      <c r="G78" s="97">
        <v>-17</v>
      </c>
      <c r="H78" s="103">
        <v>0</v>
      </c>
      <c r="I78" s="103">
        <v>-17</v>
      </c>
      <c r="J78" s="103">
        <v>0</v>
      </c>
      <c r="K78" s="103">
        <v>0</v>
      </c>
    </row>
    <row r="79" customHeight="1" spans="1:11">
      <c r="A79" s="98">
        <v>201</v>
      </c>
      <c r="B79" s="99" t="s">
        <v>74</v>
      </c>
      <c r="C79" s="99" t="s">
        <v>26</v>
      </c>
      <c r="D79" s="104"/>
      <c r="E79" s="101"/>
      <c r="F79" s="102" t="s">
        <v>79</v>
      </c>
      <c r="G79" s="97">
        <v>-0.5</v>
      </c>
      <c r="H79" s="103">
        <v>0</v>
      </c>
      <c r="I79" s="103">
        <v>-0.5</v>
      </c>
      <c r="J79" s="103">
        <v>0</v>
      </c>
      <c r="K79" s="103">
        <v>0</v>
      </c>
    </row>
    <row r="80" s="68" customFormat="1" customHeight="1" spans="1:18">
      <c r="A80" s="98">
        <v>201</v>
      </c>
      <c r="B80" s="99" t="s">
        <v>80</v>
      </c>
      <c r="C80" s="99"/>
      <c r="D80" s="104"/>
      <c r="E80" s="105" t="s">
        <v>81</v>
      </c>
      <c r="F80" s="102"/>
      <c r="G80" s="97">
        <v>-40.73452</v>
      </c>
      <c r="H80" s="103">
        <v>0</v>
      </c>
      <c r="I80" s="103">
        <v>-40.73452</v>
      </c>
      <c r="J80" s="103">
        <v>0</v>
      </c>
      <c r="K80" s="103">
        <v>0</v>
      </c>
      <c r="L80" s="72"/>
      <c r="M80" s="72"/>
      <c r="N80" s="73"/>
      <c r="P80" s="73"/>
      <c r="Q80" s="73"/>
      <c r="R80" s="73"/>
    </row>
    <row r="81" customHeight="1" spans="1:11">
      <c r="A81" s="98">
        <v>201</v>
      </c>
      <c r="B81" s="99" t="s">
        <v>80</v>
      </c>
      <c r="C81" s="99" t="s">
        <v>17</v>
      </c>
      <c r="D81" s="104"/>
      <c r="E81" s="101"/>
      <c r="F81" s="102" t="s">
        <v>19</v>
      </c>
      <c r="G81" s="97">
        <v>-2.5518</v>
      </c>
      <c r="H81" s="103">
        <v>0</v>
      </c>
      <c r="I81" s="103">
        <v>-2.5518</v>
      </c>
      <c r="J81" s="103">
        <v>0</v>
      </c>
      <c r="K81" s="103">
        <v>0</v>
      </c>
    </row>
    <row r="82" customHeight="1" spans="1:11">
      <c r="A82" s="98">
        <v>201</v>
      </c>
      <c r="B82" s="99" t="s">
        <v>80</v>
      </c>
      <c r="C82" s="99" t="s">
        <v>22</v>
      </c>
      <c r="D82" s="104"/>
      <c r="E82" s="101"/>
      <c r="F82" s="102" t="s">
        <v>82</v>
      </c>
      <c r="G82" s="97">
        <v>-31.8</v>
      </c>
      <c r="H82" s="103">
        <v>0</v>
      </c>
      <c r="I82" s="103">
        <v>-31.8</v>
      </c>
      <c r="J82" s="103">
        <v>0</v>
      </c>
      <c r="K82" s="103">
        <v>0</v>
      </c>
    </row>
    <row r="83" customHeight="1" spans="1:11">
      <c r="A83" s="98">
        <v>201</v>
      </c>
      <c r="B83" s="99" t="s">
        <v>80</v>
      </c>
      <c r="C83" s="99" t="s">
        <v>26</v>
      </c>
      <c r="D83" s="104"/>
      <c r="E83" s="101"/>
      <c r="F83" s="102" t="s">
        <v>83</v>
      </c>
      <c r="G83" s="97">
        <v>-6.38272</v>
      </c>
      <c r="H83" s="103">
        <v>0</v>
      </c>
      <c r="I83" s="103">
        <v>-6.38272</v>
      </c>
      <c r="J83" s="103">
        <v>0</v>
      </c>
      <c r="K83" s="103">
        <v>0</v>
      </c>
    </row>
    <row r="84" customHeight="1" spans="1:11">
      <c r="A84" s="98">
        <v>201</v>
      </c>
      <c r="B84" s="99" t="s">
        <v>84</v>
      </c>
      <c r="C84" s="99"/>
      <c r="D84" s="104"/>
      <c r="E84" s="101" t="s">
        <v>85</v>
      </c>
      <c r="F84" s="102"/>
      <c r="G84" s="97">
        <v>-54.800118</v>
      </c>
      <c r="H84" s="103">
        <v>0.0772</v>
      </c>
      <c r="I84" s="103">
        <v>-54.899518</v>
      </c>
      <c r="J84" s="103">
        <v>0.0222</v>
      </c>
      <c r="K84" s="103">
        <v>0</v>
      </c>
    </row>
    <row r="85" s="68" customFormat="1" customHeight="1" spans="1:18">
      <c r="A85" s="98">
        <v>201</v>
      </c>
      <c r="B85" s="99" t="s">
        <v>84</v>
      </c>
      <c r="C85" s="99" t="s">
        <v>17</v>
      </c>
      <c r="D85" s="104"/>
      <c r="E85" s="105"/>
      <c r="F85" s="102" t="s">
        <v>19</v>
      </c>
      <c r="G85" s="97">
        <v>-3.235905</v>
      </c>
      <c r="H85" s="103">
        <v>0.0772</v>
      </c>
      <c r="I85" s="103">
        <v>-3.335305</v>
      </c>
      <c r="J85" s="103">
        <v>0.0222</v>
      </c>
      <c r="K85" s="103">
        <v>0</v>
      </c>
      <c r="L85" s="72"/>
      <c r="M85" s="72"/>
      <c r="N85" s="73"/>
      <c r="P85" s="73"/>
      <c r="Q85" s="73"/>
      <c r="R85" s="73"/>
    </row>
    <row r="86" customHeight="1" spans="1:11">
      <c r="A86" s="98">
        <v>201</v>
      </c>
      <c r="B86" s="99" t="s">
        <v>84</v>
      </c>
      <c r="C86" s="99" t="s">
        <v>20</v>
      </c>
      <c r="D86" s="104"/>
      <c r="E86" s="101"/>
      <c r="F86" s="102" t="s">
        <v>21</v>
      </c>
      <c r="G86" s="97">
        <v>-46.246729</v>
      </c>
      <c r="H86" s="103">
        <v>0</v>
      </c>
      <c r="I86" s="103">
        <v>-46.246729</v>
      </c>
      <c r="J86" s="103">
        <v>0</v>
      </c>
      <c r="K86" s="103">
        <v>0</v>
      </c>
    </row>
    <row r="87" customHeight="1" spans="1:11">
      <c r="A87" s="98">
        <v>201</v>
      </c>
      <c r="B87" s="99" t="s">
        <v>84</v>
      </c>
      <c r="C87" s="99" t="s">
        <v>22</v>
      </c>
      <c r="D87" s="104"/>
      <c r="E87" s="101"/>
      <c r="F87" s="102" t="s">
        <v>86</v>
      </c>
      <c r="G87" s="97">
        <v>-1.92</v>
      </c>
      <c r="H87" s="103">
        <v>0</v>
      </c>
      <c r="I87" s="103">
        <v>-1.92</v>
      </c>
      <c r="J87" s="103">
        <v>0</v>
      </c>
      <c r="K87" s="103">
        <v>0</v>
      </c>
    </row>
    <row r="88" customHeight="1" spans="1:11">
      <c r="A88" s="98">
        <v>201</v>
      </c>
      <c r="B88" s="99" t="s">
        <v>84</v>
      </c>
      <c r="C88" s="99" t="s">
        <v>26</v>
      </c>
      <c r="D88" s="104"/>
      <c r="E88" s="101"/>
      <c r="F88" s="102" t="s">
        <v>87</v>
      </c>
      <c r="G88" s="97">
        <v>-3.397484</v>
      </c>
      <c r="H88" s="103">
        <v>0</v>
      </c>
      <c r="I88" s="103">
        <v>-3.397484</v>
      </c>
      <c r="J88" s="103">
        <v>0</v>
      </c>
      <c r="K88" s="103">
        <v>0</v>
      </c>
    </row>
    <row r="89" s="68" customFormat="1" customHeight="1" spans="1:18">
      <c r="A89" s="98">
        <v>201</v>
      </c>
      <c r="B89" s="99" t="s">
        <v>88</v>
      </c>
      <c r="C89" s="99"/>
      <c r="D89" s="104"/>
      <c r="E89" s="105" t="s">
        <v>89</v>
      </c>
      <c r="F89" s="102"/>
      <c r="G89" s="97">
        <v>-55.278224</v>
      </c>
      <c r="H89" s="103">
        <v>0.6663</v>
      </c>
      <c r="I89" s="103">
        <v>-79.700694</v>
      </c>
      <c r="J89" s="103">
        <v>171.95867</v>
      </c>
      <c r="K89" s="103">
        <v>-148.2025</v>
      </c>
      <c r="L89" s="72"/>
      <c r="M89" s="72"/>
      <c r="N89" s="73"/>
      <c r="P89" s="73"/>
      <c r="Q89" s="73"/>
      <c r="R89" s="73"/>
    </row>
    <row r="90" customHeight="1" spans="1:11">
      <c r="A90" s="98">
        <v>201</v>
      </c>
      <c r="B90" s="99" t="s">
        <v>88</v>
      </c>
      <c r="C90" s="99" t="s">
        <v>17</v>
      </c>
      <c r="D90" s="104"/>
      <c r="E90" s="101"/>
      <c r="F90" s="102" t="s">
        <v>19</v>
      </c>
      <c r="G90" s="97">
        <v>11.75877</v>
      </c>
      <c r="H90" s="103">
        <v>0.6663</v>
      </c>
      <c r="I90" s="103">
        <v>-3.396185</v>
      </c>
      <c r="J90" s="103">
        <v>14.488655</v>
      </c>
      <c r="K90" s="103">
        <v>0</v>
      </c>
    </row>
    <row r="91" customHeight="1" spans="1:11">
      <c r="A91" s="98">
        <v>201</v>
      </c>
      <c r="B91" s="99" t="s">
        <v>88</v>
      </c>
      <c r="C91" s="99" t="s">
        <v>20</v>
      </c>
      <c r="D91" s="104"/>
      <c r="E91" s="101"/>
      <c r="F91" s="102" t="s">
        <v>21</v>
      </c>
      <c r="G91" s="97">
        <v>-23.848227</v>
      </c>
      <c r="H91" s="103">
        <v>0</v>
      </c>
      <c r="I91" s="103">
        <v>-23.848227</v>
      </c>
      <c r="J91" s="103">
        <v>148.2025</v>
      </c>
      <c r="K91" s="103">
        <v>-148.2025</v>
      </c>
    </row>
    <row r="92" customHeight="1" spans="1:11">
      <c r="A92" s="98">
        <v>201</v>
      </c>
      <c r="B92" s="99" t="s">
        <v>88</v>
      </c>
      <c r="C92" s="99" t="s">
        <v>26</v>
      </c>
      <c r="D92" s="104"/>
      <c r="E92" s="101"/>
      <c r="F92" s="102" t="s">
        <v>90</v>
      </c>
      <c r="G92" s="97">
        <v>-52.456282</v>
      </c>
      <c r="H92" s="103">
        <v>0</v>
      </c>
      <c r="I92" s="103">
        <v>-52.456282</v>
      </c>
      <c r="J92" s="103">
        <v>0</v>
      </c>
      <c r="K92" s="103">
        <v>0</v>
      </c>
    </row>
    <row r="93" customHeight="1" spans="1:11">
      <c r="A93" s="98">
        <v>201</v>
      </c>
      <c r="B93" s="99" t="s">
        <v>88</v>
      </c>
      <c r="C93" s="99" t="s">
        <v>32</v>
      </c>
      <c r="D93" s="104"/>
      <c r="E93" s="101"/>
      <c r="F93" s="102" t="s">
        <v>90</v>
      </c>
      <c r="G93" s="97">
        <v>9.267515</v>
      </c>
      <c r="H93" s="103">
        <v>0</v>
      </c>
      <c r="I93" s="103">
        <v>0</v>
      </c>
      <c r="J93" s="103">
        <v>9.267515</v>
      </c>
      <c r="K93" s="103">
        <v>0</v>
      </c>
    </row>
    <row r="94" customHeight="1" spans="1:11">
      <c r="A94" s="98">
        <v>201</v>
      </c>
      <c r="B94" s="99" t="s">
        <v>91</v>
      </c>
      <c r="C94" s="99"/>
      <c r="D94" s="104"/>
      <c r="E94" s="101" t="s">
        <v>92</v>
      </c>
      <c r="F94" s="102"/>
      <c r="G94" s="97">
        <v>-287.585046</v>
      </c>
      <c r="H94" s="103">
        <v>71.0652</v>
      </c>
      <c r="I94" s="103">
        <v>-488.87</v>
      </c>
      <c r="J94" s="103">
        <v>130.219754</v>
      </c>
      <c r="K94" s="103">
        <v>0</v>
      </c>
    </row>
    <row r="95" s="68" customFormat="1" customHeight="1" spans="1:18">
      <c r="A95" s="98">
        <v>201</v>
      </c>
      <c r="B95" s="99" t="s">
        <v>91</v>
      </c>
      <c r="C95" s="99" t="s">
        <v>17</v>
      </c>
      <c r="D95" s="104"/>
      <c r="E95" s="105"/>
      <c r="F95" s="102" t="s">
        <v>19</v>
      </c>
      <c r="G95" s="97">
        <v>-0.3128</v>
      </c>
      <c r="H95" s="103">
        <v>2.0652</v>
      </c>
      <c r="I95" s="103">
        <v>-11.7104</v>
      </c>
      <c r="J95" s="103">
        <v>9.3324</v>
      </c>
      <c r="K95" s="103">
        <v>0</v>
      </c>
      <c r="L95" s="72"/>
      <c r="M95" s="72"/>
      <c r="N95" s="73"/>
      <c r="P95" s="73"/>
      <c r="Q95" s="73"/>
      <c r="R95" s="73"/>
    </row>
    <row r="96" customHeight="1" spans="1:11">
      <c r="A96" s="98">
        <v>201</v>
      </c>
      <c r="B96" s="99" t="s">
        <v>91</v>
      </c>
      <c r="C96" s="99" t="s">
        <v>29</v>
      </c>
      <c r="D96" s="104"/>
      <c r="E96" s="101"/>
      <c r="F96" s="102" t="s">
        <v>19</v>
      </c>
      <c r="G96" s="97">
        <v>0.195</v>
      </c>
      <c r="H96" s="103">
        <v>0</v>
      </c>
      <c r="I96" s="103">
        <v>0</v>
      </c>
      <c r="J96" s="103">
        <v>0.195</v>
      </c>
      <c r="K96" s="103">
        <v>0</v>
      </c>
    </row>
    <row r="97" customHeight="1" spans="1:11">
      <c r="A97" s="98">
        <v>201</v>
      </c>
      <c r="B97" s="99" t="s">
        <v>91</v>
      </c>
      <c r="C97" s="99" t="s">
        <v>20</v>
      </c>
      <c r="D97" s="104"/>
      <c r="E97" s="101"/>
      <c r="F97" s="102" t="s">
        <v>21</v>
      </c>
      <c r="G97" s="97">
        <v>-108.4</v>
      </c>
      <c r="H97" s="103">
        <v>0</v>
      </c>
      <c r="I97" s="103">
        <v>-108.4</v>
      </c>
      <c r="J97" s="103">
        <v>0</v>
      </c>
      <c r="K97" s="103">
        <v>0</v>
      </c>
    </row>
    <row r="98" customHeight="1" spans="1:11">
      <c r="A98" s="98">
        <v>201</v>
      </c>
      <c r="B98" s="99" t="s">
        <v>91</v>
      </c>
      <c r="C98" s="99" t="s">
        <v>44</v>
      </c>
      <c r="D98" s="104"/>
      <c r="E98" s="101"/>
      <c r="F98" s="102" t="s">
        <v>93</v>
      </c>
      <c r="G98" s="97">
        <v>-218.0058</v>
      </c>
      <c r="H98" s="103">
        <v>69</v>
      </c>
      <c r="I98" s="103">
        <v>-287.0058</v>
      </c>
      <c r="J98" s="103">
        <v>0</v>
      </c>
      <c r="K98" s="103">
        <v>0</v>
      </c>
    </row>
    <row r="99" customHeight="1" spans="1:11">
      <c r="A99" s="98">
        <v>201</v>
      </c>
      <c r="B99" s="99" t="s">
        <v>91</v>
      </c>
      <c r="C99" s="99" t="s">
        <v>94</v>
      </c>
      <c r="D99" s="104"/>
      <c r="E99" s="101"/>
      <c r="F99" s="102" t="s">
        <v>93</v>
      </c>
      <c r="G99" s="97">
        <v>30</v>
      </c>
      <c r="H99" s="103">
        <v>0</v>
      </c>
      <c r="I99" s="103">
        <v>-79.53</v>
      </c>
      <c r="J99" s="103">
        <v>109.53</v>
      </c>
      <c r="K99" s="103">
        <v>0</v>
      </c>
    </row>
    <row r="100" s="68" customFormat="1" customHeight="1" spans="1:18">
      <c r="A100" s="98">
        <v>201</v>
      </c>
      <c r="B100" s="99" t="s">
        <v>91</v>
      </c>
      <c r="C100" s="99" t="s">
        <v>37</v>
      </c>
      <c r="D100" s="104"/>
      <c r="E100" s="105"/>
      <c r="F100" s="102" t="s">
        <v>38</v>
      </c>
      <c r="G100" s="97">
        <v>-1.061446</v>
      </c>
      <c r="H100" s="103">
        <v>0</v>
      </c>
      <c r="I100" s="103">
        <v>-2.2238</v>
      </c>
      <c r="J100" s="103">
        <v>1.162354</v>
      </c>
      <c r="K100" s="103">
        <v>0</v>
      </c>
      <c r="L100" s="72"/>
      <c r="M100" s="72"/>
      <c r="N100" s="73"/>
      <c r="P100" s="73"/>
      <c r="Q100" s="73"/>
      <c r="R100" s="73"/>
    </row>
    <row r="101" customHeight="1" spans="1:11">
      <c r="A101" s="98">
        <v>201</v>
      </c>
      <c r="B101" s="99" t="s">
        <v>91</v>
      </c>
      <c r="C101" s="99" t="s">
        <v>26</v>
      </c>
      <c r="D101" s="104"/>
      <c r="E101" s="101"/>
      <c r="F101" s="102" t="s">
        <v>95</v>
      </c>
      <c r="G101" s="97">
        <v>0</v>
      </c>
      <c r="H101" s="103">
        <v>0</v>
      </c>
      <c r="I101" s="103">
        <v>0</v>
      </c>
      <c r="J101" s="103">
        <v>0</v>
      </c>
      <c r="K101" s="103">
        <v>0</v>
      </c>
    </row>
    <row r="102" customHeight="1" spans="1:11">
      <c r="A102" s="98">
        <v>201</v>
      </c>
      <c r="B102" s="99" t="s">
        <v>91</v>
      </c>
      <c r="C102" s="99" t="s">
        <v>32</v>
      </c>
      <c r="D102" s="104"/>
      <c r="E102" s="101"/>
      <c r="F102" s="102" t="s">
        <v>95</v>
      </c>
      <c r="G102" s="97">
        <v>10</v>
      </c>
      <c r="H102" s="103">
        <v>0</v>
      </c>
      <c r="I102" s="103">
        <v>0</v>
      </c>
      <c r="J102" s="103">
        <v>10</v>
      </c>
      <c r="K102" s="103">
        <v>0</v>
      </c>
    </row>
    <row r="103" customHeight="1" spans="1:11">
      <c r="A103" s="98">
        <v>201</v>
      </c>
      <c r="B103" s="99" t="s">
        <v>96</v>
      </c>
      <c r="C103" s="99"/>
      <c r="D103" s="104"/>
      <c r="E103" s="101" t="s">
        <v>97</v>
      </c>
      <c r="F103" s="102"/>
      <c r="G103" s="97">
        <v>-611.137675</v>
      </c>
      <c r="H103" s="103">
        <v>63.565769</v>
      </c>
      <c r="I103" s="103">
        <v>-682.233502</v>
      </c>
      <c r="J103" s="103">
        <v>2782.171299</v>
      </c>
      <c r="K103" s="103">
        <v>-2774.641241</v>
      </c>
    </row>
    <row r="104" customHeight="1" spans="1:11">
      <c r="A104" s="98">
        <v>201</v>
      </c>
      <c r="B104" s="99" t="s">
        <v>96</v>
      </c>
      <c r="C104" s="99" t="s">
        <v>17</v>
      </c>
      <c r="D104" s="104"/>
      <c r="E104" s="101"/>
      <c r="F104" s="102" t="s">
        <v>19</v>
      </c>
      <c r="G104" s="97">
        <v>-55.706284</v>
      </c>
      <c r="H104" s="103">
        <v>1.927467</v>
      </c>
      <c r="I104" s="103">
        <v>-57.798851</v>
      </c>
      <c r="J104" s="103">
        <v>0.1651</v>
      </c>
      <c r="K104" s="103">
        <v>0</v>
      </c>
    </row>
    <row r="105" customHeight="1" spans="1:11">
      <c r="A105" s="98">
        <v>201</v>
      </c>
      <c r="B105" s="99" t="s">
        <v>96</v>
      </c>
      <c r="C105" s="99" t="s">
        <v>20</v>
      </c>
      <c r="D105" s="104"/>
      <c r="E105" s="101"/>
      <c r="F105" s="102" t="s">
        <v>21</v>
      </c>
      <c r="G105" s="97">
        <v>-103.780704</v>
      </c>
      <c r="H105" s="103">
        <v>50</v>
      </c>
      <c r="I105" s="103">
        <v>-153.780704</v>
      </c>
      <c r="J105" s="103">
        <v>2148.652147</v>
      </c>
      <c r="K105" s="103">
        <v>-2148.652147</v>
      </c>
    </row>
    <row r="106" s="68" customFormat="1" customHeight="1" spans="1:18">
      <c r="A106" s="98">
        <v>201</v>
      </c>
      <c r="B106" s="99" t="s">
        <v>96</v>
      </c>
      <c r="C106" s="99" t="s">
        <v>35</v>
      </c>
      <c r="D106" s="104"/>
      <c r="E106" s="105"/>
      <c r="F106" s="102" t="s">
        <v>21</v>
      </c>
      <c r="G106" s="97">
        <v>8.07595</v>
      </c>
      <c r="H106" s="103">
        <v>0</v>
      </c>
      <c r="I106" s="103">
        <v>0</v>
      </c>
      <c r="J106" s="103">
        <v>8.07595</v>
      </c>
      <c r="K106" s="103">
        <v>0</v>
      </c>
      <c r="L106" s="72"/>
      <c r="M106" s="72"/>
      <c r="N106" s="73"/>
      <c r="P106" s="73"/>
      <c r="Q106" s="73"/>
      <c r="R106" s="73"/>
    </row>
    <row r="107" customHeight="1" spans="1:11">
      <c r="A107" s="98">
        <v>201</v>
      </c>
      <c r="B107" s="99" t="s">
        <v>96</v>
      </c>
      <c r="C107" s="99" t="s">
        <v>22</v>
      </c>
      <c r="D107" s="104"/>
      <c r="E107" s="101"/>
      <c r="F107" s="102" t="s">
        <v>98</v>
      </c>
      <c r="G107" s="97">
        <v>0</v>
      </c>
      <c r="H107" s="103">
        <v>0</v>
      </c>
      <c r="I107" s="103">
        <v>0</v>
      </c>
      <c r="J107" s="103">
        <v>0</v>
      </c>
      <c r="K107" s="103">
        <v>0</v>
      </c>
    </row>
    <row r="108" customHeight="1" spans="1:11">
      <c r="A108" s="98">
        <v>201</v>
      </c>
      <c r="B108" s="99" t="s">
        <v>96</v>
      </c>
      <c r="C108" s="99" t="s">
        <v>26</v>
      </c>
      <c r="D108" s="104"/>
      <c r="E108" s="101"/>
      <c r="F108" s="102" t="s">
        <v>99</v>
      </c>
      <c r="G108" s="97">
        <v>-466.134437</v>
      </c>
      <c r="H108" s="103">
        <v>0</v>
      </c>
      <c r="I108" s="103">
        <v>-470.653947</v>
      </c>
      <c r="J108" s="103">
        <v>624.148302</v>
      </c>
      <c r="K108" s="103">
        <v>-619.628792</v>
      </c>
    </row>
    <row r="109" customHeight="1" spans="1:11">
      <c r="A109" s="98">
        <v>201</v>
      </c>
      <c r="B109" s="99" t="s">
        <v>96</v>
      </c>
      <c r="C109" s="99" t="s">
        <v>32</v>
      </c>
      <c r="D109" s="104"/>
      <c r="E109" s="101"/>
      <c r="F109" s="102" t="s">
        <v>99</v>
      </c>
      <c r="G109" s="97">
        <v>6.4078</v>
      </c>
      <c r="H109" s="103">
        <v>11.638302</v>
      </c>
      <c r="I109" s="103">
        <v>0</v>
      </c>
      <c r="J109" s="103">
        <v>1.1298</v>
      </c>
      <c r="K109" s="103">
        <v>-6.360302</v>
      </c>
    </row>
    <row r="110" customHeight="1" spans="1:11">
      <c r="A110" s="98">
        <v>201</v>
      </c>
      <c r="B110" s="99" t="s">
        <v>100</v>
      </c>
      <c r="C110" s="99"/>
      <c r="D110" s="104"/>
      <c r="E110" s="101" t="s">
        <v>101</v>
      </c>
      <c r="F110" s="102"/>
      <c r="G110" s="97">
        <v>-367.795911</v>
      </c>
      <c r="H110" s="103">
        <v>250.2364</v>
      </c>
      <c r="I110" s="103">
        <v>-613.918634</v>
      </c>
      <c r="J110" s="103">
        <v>45.718569</v>
      </c>
      <c r="K110" s="103">
        <v>-49.832246</v>
      </c>
    </row>
    <row r="111" customHeight="1" spans="1:11">
      <c r="A111" s="98">
        <v>201</v>
      </c>
      <c r="B111" s="99" t="s">
        <v>100</v>
      </c>
      <c r="C111" s="99" t="s">
        <v>17</v>
      </c>
      <c r="D111" s="104"/>
      <c r="E111" s="101"/>
      <c r="F111" s="102" t="s">
        <v>19</v>
      </c>
      <c r="G111" s="97">
        <v>5.242482</v>
      </c>
      <c r="H111" s="103">
        <v>0.2364</v>
      </c>
      <c r="I111" s="103">
        <v>0</v>
      </c>
      <c r="J111" s="103">
        <v>5.006082</v>
      </c>
      <c r="K111" s="103">
        <v>0</v>
      </c>
    </row>
    <row r="112" s="68" customFormat="1" customHeight="1" spans="1:18">
      <c r="A112" s="98">
        <v>201</v>
      </c>
      <c r="B112" s="99" t="s">
        <v>100</v>
      </c>
      <c r="C112" s="99" t="s">
        <v>20</v>
      </c>
      <c r="D112" s="104"/>
      <c r="E112" s="105"/>
      <c r="F112" s="102" t="s">
        <v>21</v>
      </c>
      <c r="G112" s="97">
        <v>-72.54377</v>
      </c>
      <c r="H112" s="103">
        <v>0</v>
      </c>
      <c r="I112" s="103">
        <v>-72.54377</v>
      </c>
      <c r="J112" s="103">
        <v>0</v>
      </c>
      <c r="K112" s="103">
        <v>0</v>
      </c>
      <c r="L112" s="72"/>
      <c r="M112" s="72"/>
      <c r="N112" s="73"/>
      <c r="P112" s="73"/>
      <c r="Q112" s="73"/>
      <c r="R112" s="73"/>
    </row>
    <row r="113" customHeight="1" spans="1:11">
      <c r="A113" s="98">
        <v>201</v>
      </c>
      <c r="B113" s="99" t="s">
        <v>100</v>
      </c>
      <c r="C113" s="99" t="s">
        <v>22</v>
      </c>
      <c r="D113" s="104"/>
      <c r="E113" s="101"/>
      <c r="F113" s="102" t="s">
        <v>102</v>
      </c>
      <c r="G113" s="97">
        <v>235</v>
      </c>
      <c r="H113" s="103">
        <v>250</v>
      </c>
      <c r="I113" s="103">
        <v>-15</v>
      </c>
      <c r="J113" s="103">
        <v>0</v>
      </c>
      <c r="K113" s="103">
        <v>0</v>
      </c>
    </row>
    <row r="114" customHeight="1" spans="1:11">
      <c r="A114" s="98">
        <v>201</v>
      </c>
      <c r="B114" s="99" t="s">
        <v>100</v>
      </c>
      <c r="C114" s="99" t="s">
        <v>37</v>
      </c>
      <c r="D114" s="104"/>
      <c r="E114" s="101"/>
      <c r="F114" s="102" t="s">
        <v>38</v>
      </c>
      <c r="G114" s="97">
        <v>-0.797922</v>
      </c>
      <c r="H114" s="103">
        <v>0</v>
      </c>
      <c r="I114" s="103">
        <v>-4.678163</v>
      </c>
      <c r="J114" s="103">
        <v>3.880241</v>
      </c>
      <c r="K114" s="103">
        <v>0</v>
      </c>
    </row>
    <row r="115" customHeight="1" spans="1:11">
      <c r="A115" s="98">
        <v>201</v>
      </c>
      <c r="B115" s="99" t="s">
        <v>100</v>
      </c>
      <c r="C115" s="99" t="s">
        <v>26</v>
      </c>
      <c r="D115" s="104"/>
      <c r="E115" s="101"/>
      <c r="F115" s="102" t="s">
        <v>103</v>
      </c>
      <c r="G115" s="97">
        <v>-534.696701</v>
      </c>
      <c r="H115" s="103">
        <v>0</v>
      </c>
      <c r="I115" s="103">
        <v>-521.696701</v>
      </c>
      <c r="J115" s="103">
        <v>36.832246</v>
      </c>
      <c r="K115" s="103">
        <v>-49.832246</v>
      </c>
    </row>
    <row r="116" customHeight="1" spans="1:11">
      <c r="A116" s="98">
        <v>201</v>
      </c>
      <c r="B116" s="99" t="s">
        <v>104</v>
      </c>
      <c r="C116" s="99"/>
      <c r="D116" s="104"/>
      <c r="E116" s="101" t="s">
        <v>105</v>
      </c>
      <c r="F116" s="102"/>
      <c r="G116" s="97">
        <v>-18.560443</v>
      </c>
      <c r="H116" s="103">
        <v>0.63</v>
      </c>
      <c r="I116" s="103">
        <v>-25.319022</v>
      </c>
      <c r="J116" s="103">
        <v>6.128579</v>
      </c>
      <c r="K116" s="103">
        <v>0</v>
      </c>
    </row>
    <row r="117" s="68" customFormat="1" customHeight="1" spans="1:18">
      <c r="A117" s="98">
        <v>201</v>
      </c>
      <c r="B117" s="99" t="s">
        <v>104</v>
      </c>
      <c r="C117" s="99" t="s">
        <v>17</v>
      </c>
      <c r="D117" s="104"/>
      <c r="E117" s="105"/>
      <c r="F117" s="102" t="s">
        <v>19</v>
      </c>
      <c r="G117" s="97">
        <v>2.948579</v>
      </c>
      <c r="H117" s="103">
        <v>0</v>
      </c>
      <c r="I117" s="103">
        <v>0</v>
      </c>
      <c r="J117" s="103">
        <v>2.948579</v>
      </c>
      <c r="K117" s="103">
        <v>0</v>
      </c>
      <c r="L117" s="72"/>
      <c r="M117" s="72"/>
      <c r="N117" s="73"/>
      <c r="P117" s="73"/>
      <c r="Q117" s="73"/>
      <c r="R117" s="73"/>
    </row>
    <row r="118" customHeight="1" spans="1:11">
      <c r="A118" s="98">
        <v>201</v>
      </c>
      <c r="B118" s="99" t="s">
        <v>104</v>
      </c>
      <c r="C118" s="99" t="s">
        <v>29</v>
      </c>
      <c r="D118" s="104"/>
      <c r="E118" s="101"/>
      <c r="F118" s="102" t="s">
        <v>19</v>
      </c>
      <c r="G118" s="97">
        <v>0.81</v>
      </c>
      <c r="H118" s="103">
        <v>0.63</v>
      </c>
      <c r="I118" s="103">
        <v>0</v>
      </c>
      <c r="J118" s="103">
        <v>0.18</v>
      </c>
      <c r="K118" s="103">
        <v>0</v>
      </c>
    </row>
    <row r="119" s="68" customFormat="1" customHeight="1" spans="1:18">
      <c r="A119" s="98">
        <v>201</v>
      </c>
      <c r="B119" s="99" t="s">
        <v>104</v>
      </c>
      <c r="C119" s="99" t="s">
        <v>20</v>
      </c>
      <c r="D119" s="104"/>
      <c r="E119" s="105"/>
      <c r="F119" s="102" t="s">
        <v>21</v>
      </c>
      <c r="G119" s="97">
        <v>-20.95456</v>
      </c>
      <c r="H119" s="103">
        <v>0</v>
      </c>
      <c r="I119" s="103">
        <v>-20.95456</v>
      </c>
      <c r="J119" s="103">
        <v>0</v>
      </c>
      <c r="K119" s="103">
        <v>0</v>
      </c>
      <c r="L119" s="72"/>
      <c r="M119" s="72"/>
      <c r="N119" s="73"/>
      <c r="P119" s="73"/>
      <c r="Q119" s="73"/>
      <c r="R119" s="73"/>
    </row>
    <row r="120" customHeight="1" spans="1:11">
      <c r="A120" s="98">
        <v>201</v>
      </c>
      <c r="B120" s="99" t="s">
        <v>104</v>
      </c>
      <c r="C120" s="99" t="s">
        <v>22</v>
      </c>
      <c r="D120" s="104"/>
      <c r="E120" s="101"/>
      <c r="F120" s="102" t="s">
        <v>106</v>
      </c>
      <c r="G120" s="97">
        <v>0</v>
      </c>
      <c r="H120" s="103">
        <v>0</v>
      </c>
      <c r="I120" s="103">
        <v>0</v>
      </c>
      <c r="J120" s="103">
        <v>0</v>
      </c>
      <c r="K120" s="103">
        <v>0</v>
      </c>
    </row>
    <row r="121" customHeight="1" spans="1:11">
      <c r="A121" s="98">
        <v>201</v>
      </c>
      <c r="B121" s="99" t="s">
        <v>104</v>
      </c>
      <c r="C121" s="99" t="s">
        <v>44</v>
      </c>
      <c r="D121" s="104"/>
      <c r="E121" s="101"/>
      <c r="F121" s="102" t="s">
        <v>107</v>
      </c>
      <c r="G121" s="97">
        <v>-0.7012</v>
      </c>
      <c r="H121" s="103">
        <v>0</v>
      </c>
      <c r="I121" s="103">
        <v>-0.7012</v>
      </c>
      <c r="J121" s="103">
        <v>0</v>
      </c>
      <c r="K121" s="103">
        <v>0</v>
      </c>
    </row>
    <row r="122" customHeight="1" spans="1:11">
      <c r="A122" s="98">
        <v>201</v>
      </c>
      <c r="B122" s="99" t="s">
        <v>104</v>
      </c>
      <c r="C122" s="99" t="s">
        <v>94</v>
      </c>
      <c r="D122" s="104"/>
      <c r="E122" s="101"/>
      <c r="F122" s="102" t="s">
        <v>107</v>
      </c>
      <c r="G122" s="97">
        <v>3</v>
      </c>
      <c r="H122" s="103">
        <v>0</v>
      </c>
      <c r="I122" s="103">
        <v>0</v>
      </c>
      <c r="J122" s="103">
        <v>3</v>
      </c>
      <c r="K122" s="103">
        <v>0</v>
      </c>
    </row>
    <row r="123" customHeight="1" spans="1:11">
      <c r="A123" s="98">
        <v>201</v>
      </c>
      <c r="B123" s="99" t="s">
        <v>104</v>
      </c>
      <c r="C123" s="99" t="s">
        <v>26</v>
      </c>
      <c r="D123" s="104"/>
      <c r="E123" s="101"/>
      <c r="F123" s="102" t="s">
        <v>108</v>
      </c>
      <c r="G123" s="97">
        <v>-3.663262</v>
      </c>
      <c r="H123" s="103">
        <v>0</v>
      </c>
      <c r="I123" s="103">
        <v>-3.663262</v>
      </c>
      <c r="J123" s="103">
        <v>0</v>
      </c>
      <c r="K123" s="103">
        <v>0</v>
      </c>
    </row>
    <row r="124" customHeight="1" spans="1:11">
      <c r="A124" s="98">
        <v>201</v>
      </c>
      <c r="B124" s="99" t="s">
        <v>109</v>
      </c>
      <c r="C124" s="99"/>
      <c r="D124" s="104"/>
      <c r="E124" s="101" t="s">
        <v>110</v>
      </c>
      <c r="F124" s="102"/>
      <c r="G124" s="97">
        <v>-59.153099</v>
      </c>
      <c r="H124" s="103">
        <v>0.0375</v>
      </c>
      <c r="I124" s="103">
        <v>-71.043099</v>
      </c>
      <c r="J124" s="103">
        <v>12.8525</v>
      </c>
      <c r="K124" s="103">
        <v>-1</v>
      </c>
    </row>
    <row r="125" customHeight="1" spans="1:11">
      <c r="A125" s="98">
        <v>201</v>
      </c>
      <c r="B125" s="99" t="s">
        <v>109</v>
      </c>
      <c r="C125" s="99" t="s">
        <v>17</v>
      </c>
      <c r="D125" s="104"/>
      <c r="E125" s="101"/>
      <c r="F125" s="102" t="s">
        <v>19</v>
      </c>
      <c r="G125" s="97">
        <v>1.39</v>
      </c>
      <c r="H125" s="103">
        <v>0.0375</v>
      </c>
      <c r="I125" s="103">
        <v>-0.5</v>
      </c>
      <c r="J125" s="103">
        <v>1.8525</v>
      </c>
      <c r="K125" s="103">
        <v>0</v>
      </c>
    </row>
    <row r="126" customHeight="1" spans="1:11">
      <c r="A126" s="98">
        <v>201</v>
      </c>
      <c r="B126" s="99" t="s">
        <v>109</v>
      </c>
      <c r="C126" s="99" t="s">
        <v>20</v>
      </c>
      <c r="D126" s="104"/>
      <c r="E126" s="101"/>
      <c r="F126" s="102" t="s">
        <v>21</v>
      </c>
      <c r="G126" s="97">
        <v>-17.907235</v>
      </c>
      <c r="H126" s="103">
        <v>0</v>
      </c>
      <c r="I126" s="103">
        <v>-16.907235</v>
      </c>
      <c r="J126" s="103">
        <v>0</v>
      </c>
      <c r="K126" s="103">
        <v>-1</v>
      </c>
    </row>
    <row r="127" customHeight="1" spans="1:11">
      <c r="A127" s="98">
        <v>201</v>
      </c>
      <c r="B127" s="99" t="s">
        <v>109</v>
      </c>
      <c r="C127" s="99" t="s">
        <v>37</v>
      </c>
      <c r="D127" s="104"/>
      <c r="E127" s="101"/>
      <c r="F127" s="102" t="s">
        <v>38</v>
      </c>
      <c r="G127" s="97">
        <v>-8.5246</v>
      </c>
      <c r="H127" s="103">
        <v>0</v>
      </c>
      <c r="I127" s="103">
        <v>-8.5246</v>
      </c>
      <c r="J127" s="103">
        <v>0</v>
      </c>
      <c r="K127" s="103">
        <v>0</v>
      </c>
    </row>
    <row r="128" customHeight="1" spans="1:11">
      <c r="A128" s="98">
        <v>201</v>
      </c>
      <c r="B128" s="99" t="s">
        <v>109</v>
      </c>
      <c r="C128" s="99" t="s">
        <v>26</v>
      </c>
      <c r="D128" s="104"/>
      <c r="E128" s="101"/>
      <c r="F128" s="102" t="s">
        <v>110</v>
      </c>
      <c r="G128" s="97">
        <v>-45.075064</v>
      </c>
      <c r="H128" s="103">
        <v>0</v>
      </c>
      <c r="I128" s="103">
        <v>-45.075064</v>
      </c>
      <c r="J128" s="103">
        <v>0</v>
      </c>
      <c r="K128" s="103">
        <v>0</v>
      </c>
    </row>
    <row r="129" s="68" customFormat="1" customHeight="1" spans="1:13">
      <c r="A129" s="98">
        <v>201</v>
      </c>
      <c r="B129" s="99" t="s">
        <v>109</v>
      </c>
      <c r="C129" s="99" t="s">
        <v>32</v>
      </c>
      <c r="D129" s="104"/>
      <c r="E129" s="105"/>
      <c r="F129" s="102" t="s">
        <v>110</v>
      </c>
      <c r="G129" s="97">
        <v>10.9638</v>
      </c>
      <c r="H129" s="103">
        <v>0</v>
      </c>
      <c r="I129" s="103">
        <v>-0.0362</v>
      </c>
      <c r="J129" s="103">
        <v>11</v>
      </c>
      <c r="K129" s="103">
        <v>0</v>
      </c>
      <c r="L129" s="72"/>
      <c r="M129" s="72"/>
    </row>
    <row r="130" customHeight="1" spans="1:11">
      <c r="A130" s="98">
        <v>201</v>
      </c>
      <c r="B130" s="99" t="s">
        <v>111</v>
      </c>
      <c r="C130" s="99"/>
      <c r="D130" s="104"/>
      <c r="E130" s="101" t="s">
        <v>112</v>
      </c>
      <c r="F130" s="102"/>
      <c r="G130" s="97">
        <v>0</v>
      </c>
      <c r="H130" s="103">
        <v>0</v>
      </c>
      <c r="I130" s="103">
        <v>0</v>
      </c>
      <c r="J130" s="103">
        <v>0</v>
      </c>
      <c r="K130" s="103">
        <v>0</v>
      </c>
    </row>
    <row r="131" s="68" customFormat="1" customHeight="1" spans="1:18">
      <c r="A131" s="98">
        <v>201</v>
      </c>
      <c r="B131" s="99" t="s">
        <v>111</v>
      </c>
      <c r="C131" s="99" t="s">
        <v>26</v>
      </c>
      <c r="D131" s="100"/>
      <c r="E131" s="101"/>
      <c r="F131" s="102" t="s">
        <v>113</v>
      </c>
      <c r="G131" s="97">
        <v>0</v>
      </c>
      <c r="H131" s="103">
        <v>0</v>
      </c>
      <c r="I131" s="103">
        <v>0</v>
      </c>
      <c r="J131" s="103">
        <v>0</v>
      </c>
      <c r="K131" s="103">
        <v>0</v>
      </c>
      <c r="L131" s="72"/>
      <c r="M131" s="72"/>
      <c r="N131" s="73"/>
      <c r="P131" s="73"/>
      <c r="Q131" s="73"/>
      <c r="R131" s="73"/>
    </row>
    <row r="132" s="68" customFormat="1" customHeight="1" spans="1:18">
      <c r="A132" s="98">
        <v>201</v>
      </c>
      <c r="B132" s="99" t="s">
        <v>114</v>
      </c>
      <c r="C132" s="99"/>
      <c r="D132" s="104"/>
      <c r="E132" s="105" t="s">
        <v>115</v>
      </c>
      <c r="F132" s="102"/>
      <c r="G132" s="97">
        <v>-83.776948</v>
      </c>
      <c r="H132" s="103">
        <v>0</v>
      </c>
      <c r="I132" s="103">
        <v>-68.634924</v>
      </c>
      <c r="J132" s="103">
        <v>99.559266</v>
      </c>
      <c r="K132" s="103">
        <v>-114.70129</v>
      </c>
      <c r="L132" s="72"/>
      <c r="M132" s="72"/>
      <c r="N132" s="73"/>
      <c r="P132" s="73"/>
      <c r="Q132" s="73"/>
      <c r="R132" s="73"/>
    </row>
    <row r="133" customHeight="1" spans="1:11">
      <c r="A133" s="98">
        <v>201</v>
      </c>
      <c r="B133" s="99" t="s">
        <v>114</v>
      </c>
      <c r="C133" s="99" t="s">
        <v>17</v>
      </c>
      <c r="D133" s="104"/>
      <c r="E133" s="101"/>
      <c r="F133" s="102" t="s">
        <v>19</v>
      </c>
      <c r="G133" s="97">
        <v>-51.8101</v>
      </c>
      <c r="H133" s="103">
        <v>0</v>
      </c>
      <c r="I133" s="103">
        <v>-50.0701</v>
      </c>
      <c r="J133" s="103">
        <v>21.07</v>
      </c>
      <c r="K133" s="103">
        <v>-22.81</v>
      </c>
    </row>
    <row r="134" s="68" customFormat="1" customHeight="1" spans="1:13">
      <c r="A134" s="98">
        <v>201</v>
      </c>
      <c r="B134" s="99" t="s">
        <v>114</v>
      </c>
      <c r="C134" s="99" t="s">
        <v>20</v>
      </c>
      <c r="D134" s="104"/>
      <c r="E134" s="101"/>
      <c r="F134" s="102" t="s">
        <v>21</v>
      </c>
      <c r="G134" s="97">
        <v>0</v>
      </c>
      <c r="H134" s="103">
        <v>0</v>
      </c>
      <c r="I134" s="103">
        <v>0</v>
      </c>
      <c r="J134" s="103">
        <v>0</v>
      </c>
      <c r="K134" s="103">
        <v>0</v>
      </c>
      <c r="L134" s="72"/>
      <c r="M134" s="72"/>
    </row>
    <row r="135" customHeight="1" spans="1:11">
      <c r="A135" s="98">
        <v>201</v>
      </c>
      <c r="B135" s="99" t="s">
        <v>114</v>
      </c>
      <c r="C135" s="99" t="s">
        <v>22</v>
      </c>
      <c r="D135" s="104"/>
      <c r="E135" s="101"/>
      <c r="F135" s="102" t="s">
        <v>116</v>
      </c>
      <c r="G135" s="97">
        <v>0</v>
      </c>
      <c r="H135" s="103">
        <v>0</v>
      </c>
      <c r="I135" s="103">
        <v>0</v>
      </c>
      <c r="J135" s="103">
        <v>0</v>
      </c>
      <c r="K135" s="103">
        <v>0</v>
      </c>
    </row>
    <row r="136" customHeight="1" spans="1:11">
      <c r="A136" s="98">
        <v>201</v>
      </c>
      <c r="B136" s="99" t="s">
        <v>114</v>
      </c>
      <c r="C136" s="99" t="s">
        <v>44</v>
      </c>
      <c r="D136" s="104"/>
      <c r="E136" s="101"/>
      <c r="F136" s="102" t="s">
        <v>117</v>
      </c>
      <c r="G136" s="97">
        <v>0</v>
      </c>
      <c r="H136" s="103">
        <v>0</v>
      </c>
      <c r="I136" s="103">
        <v>0</v>
      </c>
      <c r="J136" s="103">
        <v>0</v>
      </c>
      <c r="K136" s="103">
        <v>0</v>
      </c>
    </row>
    <row r="137" s="68" customFormat="1" customHeight="1" spans="1:18">
      <c r="A137" s="98">
        <v>201</v>
      </c>
      <c r="B137" s="99" t="s">
        <v>114</v>
      </c>
      <c r="C137" s="99" t="s">
        <v>24</v>
      </c>
      <c r="D137" s="100"/>
      <c r="E137" s="101"/>
      <c r="F137" s="102" t="s">
        <v>118</v>
      </c>
      <c r="G137" s="97">
        <v>0</v>
      </c>
      <c r="H137" s="103">
        <v>0</v>
      </c>
      <c r="I137" s="103">
        <v>0</v>
      </c>
      <c r="J137" s="103">
        <v>0</v>
      </c>
      <c r="K137" s="103">
        <v>0</v>
      </c>
      <c r="L137" s="72"/>
      <c r="M137" s="72"/>
      <c r="N137" s="73"/>
      <c r="P137" s="73"/>
      <c r="Q137" s="73"/>
      <c r="R137" s="73"/>
    </row>
    <row r="138" s="68" customFormat="1" customHeight="1" spans="1:18">
      <c r="A138" s="98">
        <v>201</v>
      </c>
      <c r="B138" s="99" t="s">
        <v>114</v>
      </c>
      <c r="C138" s="99" t="s">
        <v>119</v>
      </c>
      <c r="D138" s="104"/>
      <c r="E138" s="105"/>
      <c r="F138" s="102" t="s">
        <v>120</v>
      </c>
      <c r="G138" s="97">
        <v>10</v>
      </c>
      <c r="H138" s="103">
        <v>0</v>
      </c>
      <c r="I138" s="103">
        <v>0</v>
      </c>
      <c r="J138" s="103">
        <v>10</v>
      </c>
      <c r="K138" s="103">
        <v>0</v>
      </c>
      <c r="L138" s="72"/>
      <c r="M138" s="72"/>
      <c r="N138" s="73"/>
      <c r="P138" s="73"/>
      <c r="Q138" s="73"/>
      <c r="R138" s="73"/>
    </row>
    <row r="139" customHeight="1" spans="1:11">
      <c r="A139" s="98">
        <v>201</v>
      </c>
      <c r="B139" s="99" t="s">
        <v>114</v>
      </c>
      <c r="C139" s="99" t="s">
        <v>121</v>
      </c>
      <c r="D139" s="104"/>
      <c r="E139" s="101"/>
      <c r="F139" s="102" t="s">
        <v>122</v>
      </c>
      <c r="G139" s="97">
        <v>-14.336</v>
      </c>
      <c r="H139" s="103">
        <v>0</v>
      </c>
      <c r="I139" s="103">
        <v>-14.336</v>
      </c>
      <c r="J139" s="103">
        <v>0</v>
      </c>
      <c r="K139" s="103">
        <v>0</v>
      </c>
    </row>
    <row r="140" customHeight="1" spans="1:11">
      <c r="A140" s="98">
        <v>201</v>
      </c>
      <c r="B140" s="99" t="s">
        <v>114</v>
      </c>
      <c r="C140" s="99" t="s">
        <v>37</v>
      </c>
      <c r="D140" s="104"/>
      <c r="E140" s="101"/>
      <c r="F140" s="102" t="s">
        <v>38</v>
      </c>
      <c r="G140" s="97">
        <v>-13.846848</v>
      </c>
      <c r="H140" s="103">
        <v>0</v>
      </c>
      <c r="I140" s="103">
        <v>-0.444824</v>
      </c>
      <c r="J140" s="103">
        <v>8.389266</v>
      </c>
      <c r="K140" s="103">
        <v>-21.79129</v>
      </c>
    </row>
    <row r="141" customHeight="1" spans="1:11">
      <c r="A141" s="98">
        <v>201</v>
      </c>
      <c r="B141" s="99" t="s">
        <v>114</v>
      </c>
      <c r="C141" s="99" t="s">
        <v>26</v>
      </c>
      <c r="D141" s="104"/>
      <c r="E141" s="101"/>
      <c r="F141" s="102" t="s">
        <v>123</v>
      </c>
      <c r="G141" s="97">
        <v>-13.784</v>
      </c>
      <c r="H141" s="103">
        <v>0</v>
      </c>
      <c r="I141" s="103">
        <v>-3.784</v>
      </c>
      <c r="J141" s="103">
        <v>60.1</v>
      </c>
      <c r="K141" s="103">
        <v>-70.1</v>
      </c>
    </row>
    <row r="142" customHeight="1" spans="1:11">
      <c r="A142" s="98">
        <v>201</v>
      </c>
      <c r="B142" s="99" t="s">
        <v>26</v>
      </c>
      <c r="C142" s="99"/>
      <c r="D142" s="104"/>
      <c r="E142" s="101" t="s">
        <v>124</v>
      </c>
      <c r="F142" s="102"/>
      <c r="G142" s="97">
        <v>1584.508745</v>
      </c>
      <c r="H142" s="103">
        <v>16000</v>
      </c>
      <c r="I142" s="103">
        <v>-218.647498</v>
      </c>
      <c r="J142" s="103">
        <v>158.317146</v>
      </c>
      <c r="K142" s="103">
        <v>-14355.160903</v>
      </c>
    </row>
    <row r="143" customHeight="1" spans="1:11">
      <c r="A143" s="98">
        <v>201</v>
      </c>
      <c r="B143" s="99" t="s">
        <v>26</v>
      </c>
      <c r="C143" s="99" t="s">
        <v>26</v>
      </c>
      <c r="D143" s="104"/>
      <c r="E143" s="101"/>
      <c r="F143" s="102" t="s">
        <v>124</v>
      </c>
      <c r="G143" s="97">
        <v>1584.508745</v>
      </c>
      <c r="H143" s="103">
        <v>16000</v>
      </c>
      <c r="I143" s="103">
        <v>-218.647498</v>
      </c>
      <c r="J143" s="103">
        <v>158.317146</v>
      </c>
      <c r="K143" s="103">
        <v>-14355.160903</v>
      </c>
    </row>
    <row r="144" customHeight="1" spans="1:11">
      <c r="A144" s="98">
        <v>203</v>
      </c>
      <c r="B144" s="99"/>
      <c r="C144" s="99"/>
      <c r="D144" s="104" t="s">
        <v>125</v>
      </c>
      <c r="E144" s="101" t="s">
        <v>125</v>
      </c>
      <c r="F144" s="102"/>
      <c r="G144" s="97">
        <v>-312.632616</v>
      </c>
      <c r="H144" s="103">
        <v>0</v>
      </c>
      <c r="I144" s="103">
        <v>-311.551916</v>
      </c>
      <c r="J144" s="103">
        <v>35.666911</v>
      </c>
      <c r="K144" s="103">
        <v>-36.747611</v>
      </c>
    </row>
    <row r="145" customHeight="1" spans="1:11">
      <c r="A145" s="98">
        <v>203</v>
      </c>
      <c r="B145" s="99" t="s">
        <v>51</v>
      </c>
      <c r="C145" s="99"/>
      <c r="D145" s="104"/>
      <c r="E145" s="101" t="s">
        <v>126</v>
      </c>
      <c r="F145" s="102"/>
      <c r="G145" s="97">
        <v>-312.632616</v>
      </c>
      <c r="H145" s="103">
        <v>0</v>
      </c>
      <c r="I145" s="103">
        <v>-311.551916</v>
      </c>
      <c r="J145" s="103">
        <v>35.666911</v>
      </c>
      <c r="K145" s="103">
        <v>-36.747611</v>
      </c>
    </row>
    <row r="146" s="68" customFormat="1" customHeight="1" spans="1:18">
      <c r="A146" s="98">
        <v>203</v>
      </c>
      <c r="B146" s="99" t="s">
        <v>51</v>
      </c>
      <c r="C146" s="99" t="s">
        <v>17</v>
      </c>
      <c r="D146" s="104"/>
      <c r="E146" s="105"/>
      <c r="F146" s="102" t="s">
        <v>127</v>
      </c>
      <c r="G146" s="97">
        <v>0</v>
      </c>
      <c r="H146" s="103">
        <v>0</v>
      </c>
      <c r="I146" s="103">
        <v>0</v>
      </c>
      <c r="J146" s="103">
        <v>0</v>
      </c>
      <c r="K146" s="103">
        <v>0</v>
      </c>
      <c r="L146" s="72"/>
      <c r="M146" s="72"/>
      <c r="N146" s="73"/>
      <c r="P146" s="73"/>
      <c r="Q146" s="73"/>
      <c r="R146" s="73"/>
    </row>
    <row r="147" customHeight="1" spans="1:11">
      <c r="A147" s="98">
        <v>203</v>
      </c>
      <c r="B147" s="99" t="s">
        <v>51</v>
      </c>
      <c r="C147" s="99" t="s">
        <v>33</v>
      </c>
      <c r="D147" s="104"/>
      <c r="E147" s="101"/>
      <c r="F147" s="102" t="s">
        <v>128</v>
      </c>
      <c r="G147" s="97">
        <v>-178.0147</v>
      </c>
      <c r="H147" s="103">
        <v>0</v>
      </c>
      <c r="I147" s="103">
        <v>-178.134</v>
      </c>
      <c r="J147" s="103">
        <v>35.666911</v>
      </c>
      <c r="K147" s="103">
        <v>-35.547611</v>
      </c>
    </row>
    <row r="148" customHeight="1" spans="1:11">
      <c r="A148" s="98">
        <v>203</v>
      </c>
      <c r="B148" s="99" t="s">
        <v>51</v>
      </c>
      <c r="C148" s="99" t="s">
        <v>47</v>
      </c>
      <c r="D148" s="104"/>
      <c r="E148" s="101"/>
      <c r="F148" s="102" t="s">
        <v>129</v>
      </c>
      <c r="G148" s="97">
        <v>-99.037916</v>
      </c>
      <c r="H148" s="103">
        <v>0</v>
      </c>
      <c r="I148" s="103">
        <v>-97.837916</v>
      </c>
      <c r="J148" s="103">
        <v>0</v>
      </c>
      <c r="K148" s="103">
        <v>-1.2</v>
      </c>
    </row>
    <row r="149" s="68" customFormat="1" customHeight="1" spans="1:18">
      <c r="A149" s="98">
        <v>203</v>
      </c>
      <c r="B149" s="99" t="s">
        <v>51</v>
      </c>
      <c r="C149" s="99" t="s">
        <v>26</v>
      </c>
      <c r="D149" s="104"/>
      <c r="E149" s="105"/>
      <c r="F149" s="102" t="s">
        <v>130</v>
      </c>
      <c r="G149" s="97">
        <v>-35.58</v>
      </c>
      <c r="H149" s="103">
        <v>0</v>
      </c>
      <c r="I149" s="103">
        <v>-35.58</v>
      </c>
      <c r="J149" s="103">
        <v>0</v>
      </c>
      <c r="K149" s="103">
        <v>0</v>
      </c>
      <c r="L149" s="72"/>
      <c r="M149" s="72"/>
      <c r="N149" s="73"/>
      <c r="P149" s="73"/>
      <c r="Q149" s="73"/>
      <c r="R149" s="73"/>
    </row>
    <row r="150" customHeight="1" spans="1:11">
      <c r="A150" s="98">
        <v>203</v>
      </c>
      <c r="B150" s="99" t="s">
        <v>26</v>
      </c>
      <c r="C150" s="99"/>
      <c r="D150" s="104"/>
      <c r="E150" s="101" t="s">
        <v>131</v>
      </c>
      <c r="F150" s="102"/>
      <c r="G150" s="97">
        <v>0</v>
      </c>
      <c r="H150" s="103">
        <v>0</v>
      </c>
      <c r="I150" s="103">
        <v>0</v>
      </c>
      <c r="J150" s="103">
        <v>0</v>
      </c>
      <c r="K150" s="103">
        <v>0</v>
      </c>
    </row>
    <row r="151" customHeight="1" spans="1:11">
      <c r="A151" s="98">
        <v>203</v>
      </c>
      <c r="B151" s="99" t="s">
        <v>26</v>
      </c>
      <c r="C151" s="99" t="s">
        <v>26</v>
      </c>
      <c r="D151" s="104"/>
      <c r="E151" s="101"/>
      <c r="F151" s="102" t="s">
        <v>131</v>
      </c>
      <c r="G151" s="97">
        <v>0</v>
      </c>
      <c r="H151" s="103">
        <v>0</v>
      </c>
      <c r="I151" s="103">
        <v>0</v>
      </c>
      <c r="J151" s="103">
        <v>0</v>
      </c>
      <c r="K151" s="103">
        <v>0</v>
      </c>
    </row>
    <row r="152" customHeight="1" spans="1:11">
      <c r="A152" s="98">
        <v>204</v>
      </c>
      <c r="B152" s="99"/>
      <c r="C152" s="99"/>
      <c r="D152" s="104" t="s">
        <v>132</v>
      </c>
      <c r="E152" s="101"/>
      <c r="F152" s="102"/>
      <c r="G152" s="97">
        <v>-3334.59784233333</v>
      </c>
      <c r="H152" s="103">
        <v>896.000678666667</v>
      </c>
      <c r="I152" s="103">
        <v>-4456.202639</v>
      </c>
      <c r="J152" s="103">
        <v>4159.73995</v>
      </c>
      <c r="K152" s="103">
        <v>-3934.135832</v>
      </c>
    </row>
    <row r="153" customHeight="1" spans="1:11">
      <c r="A153" s="98">
        <v>204</v>
      </c>
      <c r="B153" s="99" t="s">
        <v>20</v>
      </c>
      <c r="C153" s="99"/>
      <c r="D153" s="104"/>
      <c r="E153" s="101" t="s">
        <v>133</v>
      </c>
      <c r="F153" s="102"/>
      <c r="G153" s="97">
        <v>-3112.222969</v>
      </c>
      <c r="H153" s="103">
        <v>588.476634</v>
      </c>
      <c r="I153" s="103">
        <v>-3984.150238</v>
      </c>
      <c r="J153" s="103">
        <v>4134.970519</v>
      </c>
      <c r="K153" s="103">
        <v>-3851.519884</v>
      </c>
    </row>
    <row r="154" s="68" customFormat="1" customHeight="1" spans="1:18">
      <c r="A154" s="98">
        <v>204</v>
      </c>
      <c r="B154" s="99" t="s">
        <v>20</v>
      </c>
      <c r="C154" s="99" t="s">
        <v>17</v>
      </c>
      <c r="D154" s="104"/>
      <c r="E154" s="105"/>
      <c r="F154" s="102" t="s">
        <v>19</v>
      </c>
      <c r="G154" s="97">
        <v>705.376867</v>
      </c>
      <c r="H154" s="103">
        <v>517.286505</v>
      </c>
      <c r="I154" s="103">
        <v>-117.284638</v>
      </c>
      <c r="J154" s="103">
        <v>305.375</v>
      </c>
      <c r="K154" s="103">
        <v>0</v>
      </c>
      <c r="L154" s="72"/>
      <c r="M154" s="72"/>
      <c r="N154" s="73"/>
      <c r="P154" s="73"/>
      <c r="Q154" s="73"/>
      <c r="R154" s="73"/>
    </row>
    <row r="155" customHeight="1" spans="1:11">
      <c r="A155" s="98">
        <v>204</v>
      </c>
      <c r="B155" s="99" t="s">
        <v>20</v>
      </c>
      <c r="C155" s="99" t="s">
        <v>20</v>
      </c>
      <c r="D155" s="104"/>
      <c r="E155" s="101"/>
      <c r="F155" s="102" t="s">
        <v>21</v>
      </c>
      <c r="G155" s="97">
        <v>-991</v>
      </c>
      <c r="H155" s="103">
        <v>0</v>
      </c>
      <c r="I155" s="103">
        <v>-991</v>
      </c>
      <c r="J155" s="103">
        <v>38.4</v>
      </c>
      <c r="K155" s="103">
        <v>-38.4</v>
      </c>
    </row>
    <row r="156" customHeight="1" spans="1:11">
      <c r="A156" s="98">
        <v>204</v>
      </c>
      <c r="B156" s="99" t="s">
        <v>20</v>
      </c>
      <c r="C156" s="99" t="s">
        <v>134</v>
      </c>
      <c r="D156" s="104"/>
      <c r="E156" s="101"/>
      <c r="F156" s="102" t="s">
        <v>118</v>
      </c>
      <c r="G156" s="97">
        <v>-1266</v>
      </c>
      <c r="H156" s="103">
        <v>0</v>
      </c>
      <c r="I156" s="103">
        <v>-1266</v>
      </c>
      <c r="J156" s="103">
        <v>0</v>
      </c>
      <c r="K156" s="103">
        <v>0</v>
      </c>
    </row>
    <row r="157" customHeight="1" spans="1:11">
      <c r="A157" s="98">
        <v>204</v>
      </c>
      <c r="B157" s="99" t="s">
        <v>20</v>
      </c>
      <c r="C157" s="99" t="s">
        <v>135</v>
      </c>
      <c r="D157" s="104"/>
      <c r="E157" s="101"/>
      <c r="F157" s="102" t="s">
        <v>136</v>
      </c>
      <c r="G157" s="97">
        <v>-561.912072</v>
      </c>
      <c r="H157" s="103">
        <v>0</v>
      </c>
      <c r="I157" s="103">
        <v>-561.912072</v>
      </c>
      <c r="J157" s="103">
        <v>100</v>
      </c>
      <c r="K157" s="103">
        <v>-100</v>
      </c>
    </row>
    <row r="158" customHeight="1" spans="1:11">
      <c r="A158" s="98">
        <v>204</v>
      </c>
      <c r="B158" s="99" t="s">
        <v>20</v>
      </c>
      <c r="C158" s="99" t="s">
        <v>137</v>
      </c>
      <c r="D158" s="104"/>
      <c r="E158" s="101"/>
      <c r="F158" s="102" t="s">
        <v>138</v>
      </c>
      <c r="G158" s="97">
        <v>-65</v>
      </c>
      <c r="H158" s="103">
        <v>0</v>
      </c>
      <c r="I158" s="103">
        <v>-65</v>
      </c>
      <c r="J158" s="103">
        <v>0</v>
      </c>
      <c r="K158" s="103">
        <v>0</v>
      </c>
    </row>
    <row r="159" customHeight="1" spans="1:11">
      <c r="A159" s="98">
        <v>204</v>
      </c>
      <c r="B159" s="99" t="s">
        <v>20</v>
      </c>
      <c r="C159" s="99" t="s">
        <v>37</v>
      </c>
      <c r="D159" s="104"/>
      <c r="E159" s="101"/>
      <c r="F159" s="102" t="s">
        <v>38</v>
      </c>
      <c r="G159" s="97">
        <v>9.635214</v>
      </c>
      <c r="H159" s="103">
        <v>71.190129</v>
      </c>
      <c r="I159" s="103">
        <v>-61.554915</v>
      </c>
      <c r="J159" s="103">
        <v>0</v>
      </c>
      <c r="K159" s="103">
        <v>0</v>
      </c>
    </row>
    <row r="160" customHeight="1" spans="1:11">
      <c r="A160" s="98">
        <v>204</v>
      </c>
      <c r="B160" s="99" t="s">
        <v>20</v>
      </c>
      <c r="C160" s="99" t="s">
        <v>26</v>
      </c>
      <c r="D160" s="104"/>
      <c r="E160" s="101"/>
      <c r="F160" s="102" t="s">
        <v>139</v>
      </c>
      <c r="G160" s="97">
        <v>-943.322978</v>
      </c>
      <c r="H160" s="103">
        <v>0</v>
      </c>
      <c r="I160" s="103">
        <v>-921.398613</v>
      </c>
      <c r="J160" s="103">
        <v>3691.195519</v>
      </c>
      <c r="K160" s="103">
        <v>-3713.119884</v>
      </c>
    </row>
    <row r="161" customHeight="1" spans="1:11">
      <c r="A161" s="98">
        <v>204</v>
      </c>
      <c r="B161" s="99" t="s">
        <v>22</v>
      </c>
      <c r="C161" s="99"/>
      <c r="D161" s="104"/>
      <c r="E161" s="101" t="s">
        <v>140</v>
      </c>
      <c r="F161" s="102"/>
      <c r="G161" s="97">
        <v>168.058444666667</v>
      </c>
      <c r="H161" s="103">
        <v>168.058444666667</v>
      </c>
      <c r="I161" s="103">
        <v>0</v>
      </c>
      <c r="J161" s="103">
        <v>0</v>
      </c>
      <c r="K161" s="103">
        <v>0</v>
      </c>
    </row>
    <row r="162" customHeight="1" spans="1:11">
      <c r="A162" s="98">
        <v>204</v>
      </c>
      <c r="B162" s="99" t="s">
        <v>22</v>
      </c>
      <c r="C162" s="99" t="s">
        <v>26</v>
      </c>
      <c r="D162" s="104"/>
      <c r="E162" s="101"/>
      <c r="F162" s="102" t="s">
        <v>141</v>
      </c>
      <c r="G162" s="97">
        <v>168.058444666667</v>
      </c>
      <c r="H162" s="103">
        <v>168.058444666667</v>
      </c>
      <c r="I162" s="103">
        <v>0</v>
      </c>
      <c r="J162" s="103">
        <v>0</v>
      </c>
      <c r="K162" s="103">
        <v>0</v>
      </c>
    </row>
    <row r="163" customHeight="1" spans="1:11">
      <c r="A163" s="98">
        <v>204</v>
      </c>
      <c r="B163" s="99" t="s">
        <v>44</v>
      </c>
      <c r="C163" s="99"/>
      <c r="D163" s="104"/>
      <c r="E163" s="101" t="s">
        <v>142</v>
      </c>
      <c r="F163" s="102"/>
      <c r="G163" s="97">
        <v>-13.779906</v>
      </c>
      <c r="H163" s="103">
        <v>50</v>
      </c>
      <c r="I163" s="103">
        <v>0</v>
      </c>
      <c r="J163" s="103">
        <v>10.922142</v>
      </c>
      <c r="K163" s="103">
        <v>-74.702048</v>
      </c>
    </row>
    <row r="164" customHeight="1" spans="1:11">
      <c r="A164" s="98">
        <v>204</v>
      </c>
      <c r="B164" s="99" t="s">
        <v>44</v>
      </c>
      <c r="C164" s="99" t="s">
        <v>17</v>
      </c>
      <c r="D164" s="104"/>
      <c r="E164" s="101"/>
      <c r="F164" s="102" t="s">
        <v>19</v>
      </c>
      <c r="G164" s="97">
        <v>4.467294</v>
      </c>
      <c r="H164" s="103">
        <v>0</v>
      </c>
      <c r="I164" s="103">
        <v>0</v>
      </c>
      <c r="J164" s="103">
        <v>4.467294</v>
      </c>
      <c r="K164" s="103">
        <v>0</v>
      </c>
    </row>
    <row r="165" s="68" customFormat="1" customHeight="1" spans="1:13">
      <c r="A165" s="98">
        <v>204</v>
      </c>
      <c r="B165" s="99" t="s">
        <v>44</v>
      </c>
      <c r="C165" s="99" t="s">
        <v>20</v>
      </c>
      <c r="D165" s="104"/>
      <c r="E165" s="105"/>
      <c r="F165" s="102" t="s">
        <v>21</v>
      </c>
      <c r="G165" s="97">
        <v>6.454848</v>
      </c>
      <c r="H165" s="103">
        <v>0</v>
      </c>
      <c r="I165" s="103">
        <v>0</v>
      </c>
      <c r="J165" s="103">
        <v>6.454848</v>
      </c>
      <c r="K165" s="103">
        <v>0</v>
      </c>
      <c r="L165" s="72"/>
      <c r="M165" s="72"/>
    </row>
    <row r="166" customHeight="1" spans="1:11">
      <c r="A166" s="98">
        <v>204</v>
      </c>
      <c r="B166" s="99" t="s">
        <v>44</v>
      </c>
      <c r="C166" s="99" t="s">
        <v>22</v>
      </c>
      <c r="D166" s="104"/>
      <c r="E166" s="101"/>
      <c r="F166" s="102" t="s">
        <v>143</v>
      </c>
      <c r="G166" s="97">
        <v>0</v>
      </c>
      <c r="H166" s="103">
        <v>0</v>
      </c>
      <c r="I166" s="103">
        <v>0</v>
      </c>
      <c r="J166" s="103">
        <v>0</v>
      </c>
      <c r="K166" s="103">
        <v>0</v>
      </c>
    </row>
    <row r="167" s="68" customFormat="1" customHeight="1" spans="1:18">
      <c r="A167" s="98">
        <v>204</v>
      </c>
      <c r="B167" s="99" t="s">
        <v>44</v>
      </c>
      <c r="C167" s="99" t="s">
        <v>44</v>
      </c>
      <c r="D167" s="104"/>
      <c r="E167" s="105"/>
      <c r="F167" s="102" t="s">
        <v>144</v>
      </c>
      <c r="G167" s="97">
        <v>0</v>
      </c>
      <c r="H167" s="103">
        <v>0</v>
      </c>
      <c r="I167" s="103">
        <v>0</v>
      </c>
      <c r="J167" s="103">
        <v>0</v>
      </c>
      <c r="K167" s="103">
        <v>0</v>
      </c>
      <c r="L167" s="72"/>
      <c r="M167" s="72"/>
      <c r="N167" s="73"/>
      <c r="P167" s="73"/>
      <c r="Q167" s="73"/>
      <c r="R167" s="73"/>
    </row>
    <row r="168" customHeight="1" spans="1:11">
      <c r="A168" s="98">
        <v>204</v>
      </c>
      <c r="B168" s="99" t="s">
        <v>44</v>
      </c>
      <c r="C168" s="99" t="s">
        <v>26</v>
      </c>
      <c r="D168" s="104"/>
      <c r="E168" s="101"/>
      <c r="F168" s="102" t="s">
        <v>145</v>
      </c>
      <c r="G168" s="97">
        <v>-24.702048</v>
      </c>
      <c r="H168" s="103">
        <v>50</v>
      </c>
      <c r="I168" s="103">
        <v>0</v>
      </c>
      <c r="J168" s="103">
        <v>0</v>
      </c>
      <c r="K168" s="103">
        <v>-74.702048</v>
      </c>
    </row>
    <row r="169" s="68" customFormat="1" customHeight="1" spans="1:18">
      <c r="A169" s="98">
        <v>204</v>
      </c>
      <c r="B169" s="99" t="s">
        <v>51</v>
      </c>
      <c r="C169" s="99"/>
      <c r="D169" s="100"/>
      <c r="E169" s="101" t="s">
        <v>146</v>
      </c>
      <c r="F169" s="102"/>
      <c r="G169" s="97">
        <v>-159.220239</v>
      </c>
      <c r="H169" s="103">
        <v>0.0416</v>
      </c>
      <c r="I169" s="103">
        <v>-165.195228</v>
      </c>
      <c r="J169" s="103">
        <v>13.847289</v>
      </c>
      <c r="K169" s="103">
        <v>-7.9139</v>
      </c>
      <c r="L169" s="72"/>
      <c r="M169" s="72"/>
      <c r="N169" s="73"/>
      <c r="P169" s="73"/>
      <c r="Q169" s="73"/>
      <c r="R169" s="73"/>
    </row>
    <row r="170" s="68" customFormat="1" customHeight="1" spans="1:18">
      <c r="A170" s="98">
        <v>204</v>
      </c>
      <c r="B170" s="99" t="s">
        <v>51</v>
      </c>
      <c r="C170" s="99" t="s">
        <v>17</v>
      </c>
      <c r="D170" s="104"/>
      <c r="E170" s="105"/>
      <c r="F170" s="102" t="s">
        <v>19</v>
      </c>
      <c r="G170" s="97">
        <v>2.379651</v>
      </c>
      <c r="H170" s="103">
        <v>0.0416</v>
      </c>
      <c r="I170" s="103">
        <v>-4.588268</v>
      </c>
      <c r="J170" s="103">
        <v>11.747289</v>
      </c>
      <c r="K170" s="103">
        <v>-4.82097</v>
      </c>
      <c r="L170" s="72"/>
      <c r="M170" s="72"/>
      <c r="N170" s="73"/>
      <c r="P170" s="73"/>
      <c r="Q170" s="73"/>
      <c r="R170" s="73"/>
    </row>
    <row r="171" customHeight="1" spans="1:11">
      <c r="A171" s="98">
        <v>204</v>
      </c>
      <c r="B171" s="99" t="s">
        <v>51</v>
      </c>
      <c r="C171" s="99" t="s">
        <v>22</v>
      </c>
      <c r="D171" s="104"/>
      <c r="E171" s="101"/>
      <c r="F171" s="102" t="s">
        <v>147</v>
      </c>
      <c r="G171" s="97">
        <v>-145.98253</v>
      </c>
      <c r="H171" s="103">
        <v>0</v>
      </c>
      <c r="I171" s="103">
        <v>-144.9896</v>
      </c>
      <c r="J171" s="103">
        <v>0</v>
      </c>
      <c r="K171" s="103">
        <v>-0.99293</v>
      </c>
    </row>
    <row r="172" customHeight="1" spans="1:11">
      <c r="A172" s="98">
        <v>204</v>
      </c>
      <c r="B172" s="99" t="s">
        <v>51</v>
      </c>
      <c r="C172" s="99" t="s">
        <v>44</v>
      </c>
      <c r="D172" s="104"/>
      <c r="E172" s="101"/>
      <c r="F172" s="102" t="s">
        <v>148</v>
      </c>
      <c r="G172" s="97">
        <v>-8.89152</v>
      </c>
      <c r="H172" s="103">
        <v>0</v>
      </c>
      <c r="I172" s="103">
        <v>-8.89152</v>
      </c>
      <c r="J172" s="103">
        <v>0</v>
      </c>
      <c r="K172" s="103">
        <v>0</v>
      </c>
    </row>
    <row r="173" customHeight="1" spans="1:11">
      <c r="A173" s="98">
        <v>204</v>
      </c>
      <c r="B173" s="99" t="s">
        <v>51</v>
      </c>
      <c r="C173" s="99" t="s">
        <v>51</v>
      </c>
      <c r="D173" s="104"/>
      <c r="E173" s="101"/>
      <c r="F173" s="102" t="s">
        <v>149</v>
      </c>
      <c r="G173" s="97">
        <v>-0.2</v>
      </c>
      <c r="H173" s="103">
        <v>0</v>
      </c>
      <c r="I173" s="103">
        <v>-0.2</v>
      </c>
      <c r="J173" s="103">
        <v>0</v>
      </c>
      <c r="K173" s="103">
        <v>0</v>
      </c>
    </row>
    <row r="174" s="68" customFormat="1" customHeight="1" spans="1:18">
      <c r="A174" s="98">
        <v>204</v>
      </c>
      <c r="B174" s="99" t="s">
        <v>51</v>
      </c>
      <c r="C174" s="99" t="s">
        <v>47</v>
      </c>
      <c r="D174" s="104"/>
      <c r="E174" s="105"/>
      <c r="F174" s="102" t="s">
        <v>150</v>
      </c>
      <c r="G174" s="97">
        <v>-3.52</v>
      </c>
      <c r="H174" s="103">
        <v>0</v>
      </c>
      <c r="I174" s="103">
        <v>-3.52</v>
      </c>
      <c r="J174" s="103">
        <v>0</v>
      </c>
      <c r="K174" s="103">
        <v>0</v>
      </c>
      <c r="L174" s="72"/>
      <c r="M174" s="72"/>
      <c r="N174" s="73"/>
      <c r="P174" s="73"/>
      <c r="Q174" s="73"/>
      <c r="R174" s="73"/>
    </row>
    <row r="175" customHeight="1" spans="1:11">
      <c r="A175" s="98">
        <v>204</v>
      </c>
      <c r="B175" s="99" t="s">
        <v>51</v>
      </c>
      <c r="C175" s="99" t="s">
        <v>151</v>
      </c>
      <c r="D175" s="104"/>
      <c r="E175" s="101"/>
      <c r="F175" s="102" t="s">
        <v>152</v>
      </c>
      <c r="G175" s="97">
        <v>-2.13564</v>
      </c>
      <c r="H175" s="103">
        <v>0</v>
      </c>
      <c r="I175" s="103">
        <v>-2.13564</v>
      </c>
      <c r="J175" s="103">
        <v>0</v>
      </c>
      <c r="K175" s="103">
        <v>0</v>
      </c>
    </row>
    <row r="176" customHeight="1" spans="1:11">
      <c r="A176" s="98">
        <v>204</v>
      </c>
      <c r="B176" s="99" t="s">
        <v>51</v>
      </c>
      <c r="C176" s="99" t="s">
        <v>153</v>
      </c>
      <c r="D176" s="104"/>
      <c r="E176" s="101"/>
      <c r="F176" s="102" t="s">
        <v>154</v>
      </c>
      <c r="G176" s="97">
        <v>-2</v>
      </c>
      <c r="H176" s="103">
        <v>0</v>
      </c>
      <c r="I176" s="103">
        <v>0</v>
      </c>
      <c r="J176" s="103">
        <v>0</v>
      </c>
      <c r="K176" s="103">
        <v>-2</v>
      </c>
    </row>
    <row r="177" customHeight="1" spans="1:11">
      <c r="A177" s="98">
        <v>204</v>
      </c>
      <c r="B177" s="99" t="s">
        <v>51</v>
      </c>
      <c r="C177" s="99" t="s">
        <v>37</v>
      </c>
      <c r="D177" s="104"/>
      <c r="E177" s="101"/>
      <c r="F177" s="102" t="s">
        <v>38</v>
      </c>
      <c r="G177" s="97">
        <v>-0.8702</v>
      </c>
      <c r="H177" s="103">
        <v>0</v>
      </c>
      <c r="I177" s="103">
        <v>-0.8702</v>
      </c>
      <c r="J177" s="103">
        <v>0.1</v>
      </c>
      <c r="K177" s="103">
        <v>-0.1</v>
      </c>
    </row>
    <row r="178" customHeight="1" spans="1:11">
      <c r="A178" s="98">
        <v>204</v>
      </c>
      <c r="B178" s="99" t="s">
        <v>51</v>
      </c>
      <c r="C178" s="99" t="s">
        <v>26</v>
      </c>
      <c r="D178" s="104"/>
      <c r="E178" s="101"/>
      <c r="F178" s="102" t="s">
        <v>155</v>
      </c>
      <c r="G178" s="97">
        <v>2</v>
      </c>
      <c r="H178" s="103">
        <v>0</v>
      </c>
      <c r="I178" s="103">
        <v>0</v>
      </c>
      <c r="J178" s="103">
        <v>2</v>
      </c>
      <c r="K178" s="103">
        <v>0</v>
      </c>
    </row>
    <row r="179" customHeight="1" spans="1:11">
      <c r="A179" s="98">
        <v>204</v>
      </c>
      <c r="B179" s="99" t="s">
        <v>26</v>
      </c>
      <c r="C179" s="99"/>
      <c r="D179" s="104"/>
      <c r="E179" s="101" t="s">
        <v>156</v>
      </c>
      <c r="F179" s="102"/>
      <c r="G179" s="97">
        <v>-217.433173</v>
      </c>
      <c r="H179" s="103">
        <v>89.424</v>
      </c>
      <c r="I179" s="103">
        <v>-306.857173</v>
      </c>
      <c r="J179" s="103">
        <v>0</v>
      </c>
      <c r="K179" s="103">
        <v>0</v>
      </c>
    </row>
    <row r="180" customHeight="1" spans="1:11">
      <c r="A180" s="98">
        <v>204</v>
      </c>
      <c r="B180" s="99" t="s">
        <v>26</v>
      </c>
      <c r="C180" s="99" t="s">
        <v>26</v>
      </c>
      <c r="D180" s="104"/>
      <c r="E180" s="101"/>
      <c r="F180" s="102" t="s">
        <v>156</v>
      </c>
      <c r="G180" s="97">
        <v>-217.433173</v>
      </c>
      <c r="H180" s="103">
        <v>89.424</v>
      </c>
      <c r="I180" s="103">
        <v>-306.857173</v>
      </c>
      <c r="J180" s="103">
        <v>0</v>
      </c>
      <c r="K180" s="103">
        <v>0</v>
      </c>
    </row>
    <row r="181" s="68" customFormat="1" customHeight="1" spans="1:18">
      <c r="A181" s="98">
        <v>205</v>
      </c>
      <c r="B181" s="99"/>
      <c r="C181" s="99"/>
      <c r="D181" s="104" t="s">
        <v>157</v>
      </c>
      <c r="E181" s="105"/>
      <c r="F181" s="102"/>
      <c r="G181" s="97">
        <v>-30394.9655054545</v>
      </c>
      <c r="H181" s="103">
        <v>11843.1268105455</v>
      </c>
      <c r="I181" s="103">
        <v>-42792.809273</v>
      </c>
      <c r="J181" s="103">
        <v>49128.707583</v>
      </c>
      <c r="K181" s="103">
        <v>-48573.990626</v>
      </c>
      <c r="L181" s="72"/>
      <c r="M181" s="72"/>
      <c r="N181" s="73"/>
      <c r="P181" s="73"/>
      <c r="Q181" s="73"/>
      <c r="R181" s="73"/>
    </row>
    <row r="182" customHeight="1" spans="1:11">
      <c r="A182" s="98">
        <v>205</v>
      </c>
      <c r="B182" s="99" t="s">
        <v>17</v>
      </c>
      <c r="C182" s="99"/>
      <c r="D182" s="104"/>
      <c r="E182" s="101" t="s">
        <v>158</v>
      </c>
      <c r="F182" s="102"/>
      <c r="G182" s="97">
        <v>-267.493037</v>
      </c>
      <c r="H182" s="103">
        <v>0</v>
      </c>
      <c r="I182" s="103">
        <v>-398.342437</v>
      </c>
      <c r="J182" s="103">
        <v>161.1694</v>
      </c>
      <c r="K182" s="103">
        <v>-30.32</v>
      </c>
    </row>
    <row r="183" customHeight="1" spans="1:11">
      <c r="A183" s="98">
        <v>205</v>
      </c>
      <c r="B183" s="99" t="s">
        <v>17</v>
      </c>
      <c r="C183" s="99" t="s">
        <v>17</v>
      </c>
      <c r="D183" s="104"/>
      <c r="E183" s="101"/>
      <c r="F183" s="102" t="s">
        <v>19</v>
      </c>
      <c r="G183" s="97">
        <v>-0.793037</v>
      </c>
      <c r="H183" s="103">
        <v>0</v>
      </c>
      <c r="I183" s="103">
        <v>-2.342437</v>
      </c>
      <c r="J183" s="103">
        <v>1.5494</v>
      </c>
      <c r="K183" s="103">
        <v>0</v>
      </c>
    </row>
    <row r="184" s="68" customFormat="1" customHeight="1" spans="1:18">
      <c r="A184" s="98">
        <v>205</v>
      </c>
      <c r="B184" s="99" t="s">
        <v>17</v>
      </c>
      <c r="C184" s="99" t="s">
        <v>20</v>
      </c>
      <c r="D184" s="104"/>
      <c r="E184" s="105"/>
      <c r="F184" s="102" t="s">
        <v>21</v>
      </c>
      <c r="G184" s="97">
        <v>6.5</v>
      </c>
      <c r="H184" s="103">
        <v>0</v>
      </c>
      <c r="I184" s="103">
        <v>0</v>
      </c>
      <c r="J184" s="103">
        <v>8</v>
      </c>
      <c r="K184" s="103">
        <v>-1.5</v>
      </c>
      <c r="L184" s="72"/>
      <c r="M184" s="72"/>
      <c r="N184" s="73"/>
      <c r="P184" s="73"/>
      <c r="Q184" s="73"/>
      <c r="R184" s="73"/>
    </row>
    <row r="185" customHeight="1" spans="1:11">
      <c r="A185" s="98">
        <v>205</v>
      </c>
      <c r="B185" s="99" t="s">
        <v>17</v>
      </c>
      <c r="C185" s="99" t="s">
        <v>26</v>
      </c>
      <c r="D185" s="104"/>
      <c r="E185" s="101"/>
      <c r="F185" s="102" t="s">
        <v>159</v>
      </c>
      <c r="G185" s="97">
        <v>-273.2</v>
      </c>
      <c r="H185" s="103">
        <v>0</v>
      </c>
      <c r="I185" s="103">
        <v>-396</v>
      </c>
      <c r="J185" s="103">
        <v>151.62</v>
      </c>
      <c r="K185" s="103">
        <v>-28.82</v>
      </c>
    </row>
    <row r="186" customHeight="1" spans="1:11">
      <c r="A186" s="98">
        <v>205</v>
      </c>
      <c r="B186" s="99" t="s">
        <v>20</v>
      </c>
      <c r="C186" s="99"/>
      <c r="D186" s="104"/>
      <c r="E186" s="101" t="s">
        <v>160</v>
      </c>
      <c r="F186" s="102"/>
      <c r="G186" s="97">
        <v>-27066.2509154545</v>
      </c>
      <c r="H186" s="103">
        <v>8803.03695154546</v>
      </c>
      <c r="I186" s="103">
        <v>-36008.582772</v>
      </c>
      <c r="J186" s="103">
        <v>31543.736649</v>
      </c>
      <c r="K186" s="103">
        <v>-31404.441744</v>
      </c>
    </row>
    <row r="187" s="68" customFormat="1" customHeight="1" spans="1:18">
      <c r="A187" s="98">
        <v>205</v>
      </c>
      <c r="B187" s="99" t="s">
        <v>20</v>
      </c>
      <c r="C187" s="99" t="s">
        <v>17</v>
      </c>
      <c r="D187" s="104"/>
      <c r="E187" s="105"/>
      <c r="F187" s="102" t="s">
        <v>161</v>
      </c>
      <c r="G187" s="97">
        <v>-23428.288378</v>
      </c>
      <c r="H187" s="103">
        <v>6128.950662</v>
      </c>
      <c r="I187" s="103">
        <v>-29285.68396</v>
      </c>
      <c r="J187" s="103">
        <v>571.097088</v>
      </c>
      <c r="K187" s="103">
        <v>-842.652168</v>
      </c>
      <c r="L187" s="72"/>
      <c r="M187" s="72"/>
      <c r="N187" s="73"/>
      <c r="P187" s="73"/>
      <c r="Q187" s="73"/>
      <c r="R187" s="73"/>
    </row>
    <row r="188" customHeight="1" spans="1:11">
      <c r="A188" s="98">
        <v>205</v>
      </c>
      <c r="B188" s="99" t="s">
        <v>20</v>
      </c>
      <c r="C188" s="99" t="s">
        <v>20</v>
      </c>
      <c r="D188" s="104"/>
      <c r="E188" s="101"/>
      <c r="F188" s="102" t="s">
        <v>162</v>
      </c>
      <c r="G188" s="97">
        <v>8336.76785199999</v>
      </c>
      <c r="H188" s="103">
        <v>1200.293804</v>
      </c>
      <c r="I188" s="103">
        <v>-159.974369</v>
      </c>
      <c r="J188" s="103">
        <v>13677.950144</v>
      </c>
      <c r="K188" s="103">
        <v>-6381.501727</v>
      </c>
    </row>
    <row r="189" customHeight="1" spans="1:11">
      <c r="A189" s="98">
        <v>205</v>
      </c>
      <c r="B189" s="99" t="s">
        <v>20</v>
      </c>
      <c r="C189" s="99" t="s">
        <v>33</v>
      </c>
      <c r="D189" s="104"/>
      <c r="E189" s="101"/>
      <c r="F189" s="102" t="s">
        <v>163</v>
      </c>
      <c r="G189" s="97">
        <v>4100.408233</v>
      </c>
      <c r="H189" s="103">
        <v>398.210727</v>
      </c>
      <c r="I189" s="103">
        <v>-46.7763</v>
      </c>
      <c r="J189" s="103">
        <v>7124.62773</v>
      </c>
      <c r="K189" s="103">
        <v>-3375.653924</v>
      </c>
    </row>
    <row r="190" s="68" customFormat="1" customHeight="1" spans="1:18">
      <c r="A190" s="98">
        <v>205</v>
      </c>
      <c r="B190" s="99" t="s">
        <v>20</v>
      </c>
      <c r="C190" s="99" t="s">
        <v>22</v>
      </c>
      <c r="D190" s="104"/>
      <c r="E190" s="105"/>
      <c r="F190" s="102" t="s">
        <v>164</v>
      </c>
      <c r="G190" s="97">
        <v>1652.94402254545</v>
      </c>
      <c r="H190" s="103">
        <v>1068.85529154545</v>
      </c>
      <c r="I190" s="103">
        <v>-212.246343</v>
      </c>
      <c r="J190" s="103">
        <v>1367.151312</v>
      </c>
      <c r="K190" s="103">
        <v>-570.816238</v>
      </c>
      <c r="L190" s="72"/>
      <c r="M190" s="72"/>
      <c r="N190" s="73"/>
      <c r="P190" s="73"/>
      <c r="Q190" s="73"/>
      <c r="R190" s="73"/>
    </row>
    <row r="191" customHeight="1" spans="1:11">
      <c r="A191" s="98">
        <v>205</v>
      </c>
      <c r="B191" s="99" t="s">
        <v>20</v>
      </c>
      <c r="C191" s="99" t="s">
        <v>44</v>
      </c>
      <c r="D191" s="104"/>
      <c r="E191" s="101"/>
      <c r="F191" s="102" t="s">
        <v>165</v>
      </c>
      <c r="G191" s="97">
        <v>-35</v>
      </c>
      <c r="H191" s="103">
        <v>0</v>
      </c>
      <c r="I191" s="103">
        <v>0</v>
      </c>
      <c r="J191" s="103">
        <v>0</v>
      </c>
      <c r="K191" s="103">
        <v>-35</v>
      </c>
    </row>
    <row r="192" customHeight="1" spans="1:11">
      <c r="A192" s="98">
        <v>205</v>
      </c>
      <c r="B192" s="99" t="s">
        <v>20</v>
      </c>
      <c r="C192" s="99" t="s">
        <v>26</v>
      </c>
      <c r="D192" s="104"/>
      <c r="E192" s="101"/>
      <c r="F192" s="102" t="s">
        <v>166</v>
      </c>
      <c r="G192" s="97">
        <v>-17693.082645</v>
      </c>
      <c r="H192" s="103">
        <v>6.726467</v>
      </c>
      <c r="I192" s="103">
        <v>-6303.9018</v>
      </c>
      <c r="J192" s="103">
        <v>8802.910375</v>
      </c>
      <c r="K192" s="103">
        <v>-20198.817687</v>
      </c>
    </row>
    <row r="193" customHeight="1" spans="1:11">
      <c r="A193" s="98">
        <v>205</v>
      </c>
      <c r="B193" s="99" t="s">
        <v>33</v>
      </c>
      <c r="C193" s="99"/>
      <c r="D193" s="104"/>
      <c r="E193" s="101" t="s">
        <v>167</v>
      </c>
      <c r="F193" s="102"/>
      <c r="G193" s="97">
        <v>5.69942100000007</v>
      </c>
      <c r="H193" s="103">
        <v>387.718062</v>
      </c>
      <c r="I193" s="103">
        <v>-533.057041</v>
      </c>
      <c r="J193" s="103">
        <v>170.449426</v>
      </c>
      <c r="K193" s="103">
        <v>-19.411026</v>
      </c>
    </row>
    <row r="194" customHeight="1" spans="1:11">
      <c r="A194" s="98">
        <v>205</v>
      </c>
      <c r="B194" s="99" t="s">
        <v>33</v>
      </c>
      <c r="C194" s="99" t="s">
        <v>17</v>
      </c>
      <c r="D194" s="104"/>
      <c r="E194" s="101"/>
      <c r="F194" s="102" t="s">
        <v>168</v>
      </c>
      <c r="G194" s="97">
        <v>-2.533083</v>
      </c>
      <c r="H194" s="103">
        <v>1.709127</v>
      </c>
      <c r="I194" s="103">
        <v>-4.24221</v>
      </c>
      <c r="J194" s="103">
        <v>0</v>
      </c>
      <c r="K194" s="103">
        <v>0</v>
      </c>
    </row>
    <row r="195" s="68" customFormat="1" customHeight="1" spans="1:18">
      <c r="A195" s="98">
        <v>205</v>
      </c>
      <c r="B195" s="99" t="s">
        <v>33</v>
      </c>
      <c r="C195" s="99" t="s">
        <v>20</v>
      </c>
      <c r="D195" s="104"/>
      <c r="E195" s="105"/>
      <c r="F195" s="102" t="s">
        <v>169</v>
      </c>
      <c r="G195" s="97">
        <v>8.23250400000007</v>
      </c>
      <c r="H195" s="103">
        <v>386.008935</v>
      </c>
      <c r="I195" s="103">
        <v>-528.814831</v>
      </c>
      <c r="J195" s="103">
        <v>170.449426</v>
      </c>
      <c r="K195" s="103">
        <v>-19.411026</v>
      </c>
      <c r="L195" s="72"/>
      <c r="M195" s="72"/>
      <c r="N195" s="73"/>
      <c r="P195" s="73"/>
      <c r="Q195" s="73"/>
      <c r="R195" s="73"/>
    </row>
    <row r="196" s="68" customFormat="1" customHeight="1" spans="1:13">
      <c r="A196" s="98">
        <v>205</v>
      </c>
      <c r="B196" s="99" t="s">
        <v>22</v>
      </c>
      <c r="C196" s="99"/>
      <c r="D196" s="104"/>
      <c r="E196" s="101" t="s">
        <v>170</v>
      </c>
      <c r="F196" s="102"/>
      <c r="G196" s="97">
        <v>68.267823</v>
      </c>
      <c r="H196" s="103">
        <v>76.367823</v>
      </c>
      <c r="I196" s="103">
        <v>-11.55</v>
      </c>
      <c r="J196" s="103">
        <v>3.45</v>
      </c>
      <c r="K196" s="103">
        <v>0</v>
      </c>
      <c r="L196" s="72"/>
      <c r="M196" s="72"/>
    </row>
    <row r="197" customHeight="1" spans="1:11">
      <c r="A197" s="98">
        <v>205</v>
      </c>
      <c r="B197" s="99" t="s">
        <v>22</v>
      </c>
      <c r="C197" s="99" t="s">
        <v>22</v>
      </c>
      <c r="D197" s="104"/>
      <c r="E197" s="101"/>
      <c r="F197" s="102" t="s">
        <v>171</v>
      </c>
      <c r="G197" s="97">
        <v>68.267823</v>
      </c>
      <c r="H197" s="103">
        <v>76.367823</v>
      </c>
      <c r="I197" s="103">
        <v>-11.55</v>
      </c>
      <c r="J197" s="103">
        <v>3.45</v>
      </c>
      <c r="K197" s="103">
        <v>0</v>
      </c>
    </row>
    <row r="198" customHeight="1" spans="1:11">
      <c r="A198" s="98">
        <v>205</v>
      </c>
      <c r="B198" s="99" t="s">
        <v>22</v>
      </c>
      <c r="C198" s="99" t="s">
        <v>26</v>
      </c>
      <c r="D198" s="104"/>
      <c r="E198" s="101"/>
      <c r="F198" s="102" t="s">
        <v>172</v>
      </c>
      <c r="G198" s="97">
        <v>0</v>
      </c>
      <c r="H198" s="103">
        <v>0</v>
      </c>
      <c r="I198" s="103">
        <v>0</v>
      </c>
      <c r="J198" s="103">
        <v>0</v>
      </c>
      <c r="K198" s="103">
        <v>0</v>
      </c>
    </row>
    <row r="199" s="68" customFormat="1" customHeight="1" spans="1:18">
      <c r="A199" s="98">
        <v>205</v>
      </c>
      <c r="B199" s="99" t="s">
        <v>44</v>
      </c>
      <c r="C199" s="99"/>
      <c r="D199" s="104"/>
      <c r="E199" s="105" t="s">
        <v>173</v>
      </c>
      <c r="F199" s="102"/>
      <c r="G199" s="97">
        <v>43.12402</v>
      </c>
      <c r="H199" s="103">
        <v>0</v>
      </c>
      <c r="I199" s="103">
        <v>0</v>
      </c>
      <c r="J199" s="103">
        <v>43.12402</v>
      </c>
      <c r="K199" s="103">
        <v>0</v>
      </c>
      <c r="L199" s="72"/>
      <c r="M199" s="72"/>
      <c r="N199" s="73"/>
      <c r="P199" s="73"/>
      <c r="Q199" s="73"/>
      <c r="R199" s="73"/>
    </row>
    <row r="200" customHeight="1" spans="1:11">
      <c r="A200" s="98">
        <v>205</v>
      </c>
      <c r="B200" s="99" t="s">
        <v>44</v>
      </c>
      <c r="C200" s="99" t="s">
        <v>26</v>
      </c>
      <c r="D200" s="104"/>
      <c r="E200" s="101"/>
      <c r="F200" s="102" t="s">
        <v>174</v>
      </c>
      <c r="G200" s="97">
        <v>43.12402</v>
      </c>
      <c r="H200" s="103">
        <v>0</v>
      </c>
      <c r="I200" s="103">
        <v>0</v>
      </c>
      <c r="J200" s="103">
        <v>43.12402</v>
      </c>
      <c r="K200" s="103">
        <v>0</v>
      </c>
    </row>
    <row r="201" s="68" customFormat="1" customHeight="1" spans="1:18">
      <c r="A201" s="98">
        <v>205</v>
      </c>
      <c r="B201" s="99" t="s">
        <v>47</v>
      </c>
      <c r="C201" s="99"/>
      <c r="D201" s="100"/>
      <c r="E201" s="101" t="s">
        <v>175</v>
      </c>
      <c r="F201" s="102"/>
      <c r="G201" s="97">
        <v>48.75895</v>
      </c>
      <c r="H201" s="103">
        <v>41.32816</v>
      </c>
      <c r="I201" s="103">
        <v>-9.91921</v>
      </c>
      <c r="J201" s="103">
        <v>432.0535</v>
      </c>
      <c r="K201" s="103">
        <v>-414.7035</v>
      </c>
      <c r="L201" s="72"/>
      <c r="M201" s="72"/>
      <c r="N201" s="73"/>
      <c r="P201" s="73"/>
      <c r="Q201" s="73"/>
      <c r="R201" s="73"/>
    </row>
    <row r="202" s="68" customFormat="1" customHeight="1" spans="1:18">
      <c r="A202" s="98">
        <v>205</v>
      </c>
      <c r="B202" s="99" t="s">
        <v>47</v>
      </c>
      <c r="C202" s="99" t="s">
        <v>17</v>
      </c>
      <c r="D202" s="104"/>
      <c r="E202" s="105"/>
      <c r="F202" s="102" t="s">
        <v>176</v>
      </c>
      <c r="G202" s="97">
        <v>31.75895</v>
      </c>
      <c r="H202" s="103">
        <v>41.32816</v>
      </c>
      <c r="I202" s="103">
        <v>-9.91921</v>
      </c>
      <c r="J202" s="103">
        <v>336.743</v>
      </c>
      <c r="K202" s="103">
        <v>-336.393</v>
      </c>
      <c r="L202" s="72"/>
      <c r="M202" s="72"/>
      <c r="N202" s="73"/>
      <c r="P202" s="73"/>
      <c r="Q202" s="73"/>
      <c r="R202" s="73"/>
    </row>
    <row r="203" customHeight="1" spans="1:11">
      <c r="A203" s="98">
        <v>205</v>
      </c>
      <c r="B203" s="99" t="s">
        <v>47</v>
      </c>
      <c r="C203" s="99" t="s">
        <v>26</v>
      </c>
      <c r="D203" s="104"/>
      <c r="E203" s="101"/>
      <c r="F203" s="102" t="s">
        <v>177</v>
      </c>
      <c r="G203" s="97">
        <v>17</v>
      </c>
      <c r="H203" s="103">
        <v>0</v>
      </c>
      <c r="I203" s="103">
        <v>0</v>
      </c>
      <c r="J203" s="103">
        <v>95.3105</v>
      </c>
      <c r="K203" s="103">
        <v>-78.3105</v>
      </c>
    </row>
    <row r="204" customHeight="1" spans="1:11">
      <c r="A204" s="98">
        <v>205</v>
      </c>
      <c r="B204" s="99" t="s">
        <v>24</v>
      </c>
      <c r="C204" s="99"/>
      <c r="D204" s="104"/>
      <c r="E204" s="101" t="s">
        <v>178</v>
      </c>
      <c r="F204" s="102"/>
      <c r="G204" s="97">
        <v>-76.265378</v>
      </c>
      <c r="H204" s="103">
        <v>0.3861</v>
      </c>
      <c r="I204" s="103">
        <v>-110.70573</v>
      </c>
      <c r="J204" s="103">
        <v>77.777252</v>
      </c>
      <c r="K204" s="103">
        <v>-43.723</v>
      </c>
    </row>
    <row r="205" customHeight="1" spans="1:11">
      <c r="A205" s="98">
        <v>205</v>
      </c>
      <c r="B205" s="99" t="s">
        <v>24</v>
      </c>
      <c r="C205" s="99" t="s">
        <v>17</v>
      </c>
      <c r="D205" s="104"/>
      <c r="E205" s="101"/>
      <c r="F205" s="102" t="s">
        <v>179</v>
      </c>
      <c r="G205" s="97">
        <v>11.732466</v>
      </c>
      <c r="H205" s="103">
        <v>0</v>
      </c>
      <c r="I205" s="103">
        <v>-11.200596</v>
      </c>
      <c r="J205" s="103">
        <v>28.933062</v>
      </c>
      <c r="K205" s="103">
        <v>-6</v>
      </c>
    </row>
    <row r="206" s="68" customFormat="1" customHeight="1" spans="1:18">
      <c r="A206" s="98">
        <v>205</v>
      </c>
      <c r="B206" s="99" t="s">
        <v>24</v>
      </c>
      <c r="C206" s="99" t="s">
        <v>20</v>
      </c>
      <c r="D206" s="104"/>
      <c r="E206" s="105"/>
      <c r="F206" s="102" t="s">
        <v>180</v>
      </c>
      <c r="G206" s="97">
        <v>-78.412244</v>
      </c>
      <c r="H206" s="103">
        <v>0.3861</v>
      </c>
      <c r="I206" s="103">
        <v>-79.919534</v>
      </c>
      <c r="J206" s="103">
        <v>38.84419</v>
      </c>
      <c r="K206" s="103">
        <v>-37.723</v>
      </c>
      <c r="L206" s="72"/>
      <c r="M206" s="72"/>
      <c r="N206" s="73"/>
      <c r="P206" s="73"/>
      <c r="Q206" s="73"/>
      <c r="R206" s="73"/>
    </row>
    <row r="207" customHeight="1" spans="1:11">
      <c r="A207" s="98">
        <v>205</v>
      </c>
      <c r="B207" s="99" t="s">
        <v>24</v>
      </c>
      <c r="C207" s="99" t="s">
        <v>35</v>
      </c>
      <c r="D207" s="104"/>
      <c r="E207" s="101"/>
      <c r="F207" s="102" t="s">
        <v>180</v>
      </c>
      <c r="G207" s="97">
        <v>10</v>
      </c>
      <c r="H207" s="103">
        <v>0</v>
      </c>
      <c r="I207" s="103">
        <v>0</v>
      </c>
      <c r="J207" s="103">
        <v>10</v>
      </c>
      <c r="K207" s="103">
        <v>0</v>
      </c>
    </row>
    <row r="208" customHeight="1" spans="1:11">
      <c r="A208" s="98">
        <v>205</v>
      </c>
      <c r="B208" s="99" t="s">
        <v>24</v>
      </c>
      <c r="C208" s="99" t="s">
        <v>33</v>
      </c>
      <c r="D208" s="104"/>
      <c r="E208" s="101"/>
      <c r="F208" s="102" t="s">
        <v>181</v>
      </c>
      <c r="G208" s="97">
        <v>-19.5856</v>
      </c>
      <c r="H208" s="103">
        <v>0</v>
      </c>
      <c r="I208" s="103">
        <v>-19.5856</v>
      </c>
      <c r="J208" s="103">
        <v>0</v>
      </c>
      <c r="K208" s="103">
        <v>0</v>
      </c>
    </row>
    <row r="209" customHeight="1" spans="1:11">
      <c r="A209" s="98">
        <v>205</v>
      </c>
      <c r="B209" s="99" t="s">
        <v>24</v>
      </c>
      <c r="C209" s="99" t="s">
        <v>26</v>
      </c>
      <c r="D209" s="104"/>
      <c r="E209" s="101"/>
      <c r="F209" s="102" t="s">
        <v>182</v>
      </c>
      <c r="G209" s="97">
        <v>0</v>
      </c>
      <c r="H209" s="103">
        <v>0</v>
      </c>
      <c r="I209" s="103">
        <v>0</v>
      </c>
      <c r="J209" s="103">
        <v>0</v>
      </c>
      <c r="K209" s="103">
        <v>0</v>
      </c>
    </row>
    <row r="210" s="68" customFormat="1" customHeight="1" spans="1:18">
      <c r="A210" s="98">
        <v>205</v>
      </c>
      <c r="B210" s="99" t="s">
        <v>59</v>
      </c>
      <c r="C210" s="99"/>
      <c r="D210" s="104"/>
      <c r="E210" s="105" t="s">
        <v>183</v>
      </c>
      <c r="F210" s="102"/>
      <c r="G210" s="97">
        <v>-5648.302447</v>
      </c>
      <c r="H210" s="103">
        <v>0</v>
      </c>
      <c r="I210" s="103">
        <v>-5660.558427</v>
      </c>
      <c r="J210" s="103">
        <v>15848.147336</v>
      </c>
      <c r="K210" s="103">
        <v>-15835.891356</v>
      </c>
      <c r="L210" s="72"/>
      <c r="M210" s="72"/>
      <c r="N210" s="73"/>
      <c r="P210" s="73"/>
      <c r="Q210" s="73"/>
      <c r="R210" s="73"/>
    </row>
    <row r="211" customHeight="1" spans="1:11">
      <c r="A211" s="98">
        <v>205</v>
      </c>
      <c r="B211" s="99" t="s">
        <v>59</v>
      </c>
      <c r="C211" s="99" t="s">
        <v>33</v>
      </c>
      <c r="D211" s="104"/>
      <c r="E211" s="101"/>
      <c r="F211" s="102" t="s">
        <v>184</v>
      </c>
      <c r="G211" s="97">
        <v>-364.32932</v>
      </c>
      <c r="H211" s="103">
        <v>0</v>
      </c>
      <c r="I211" s="103">
        <v>-364.32932</v>
      </c>
      <c r="J211" s="103">
        <v>0</v>
      </c>
      <c r="K211" s="103">
        <v>0</v>
      </c>
    </row>
    <row r="212" customHeight="1" spans="1:11">
      <c r="A212" s="98">
        <v>205</v>
      </c>
      <c r="B212" s="99" t="s">
        <v>59</v>
      </c>
      <c r="C212" s="99" t="s">
        <v>22</v>
      </c>
      <c r="D212" s="104"/>
      <c r="E212" s="101"/>
      <c r="F212" s="102" t="s">
        <v>185</v>
      </c>
      <c r="G212" s="97">
        <v>-565.734622</v>
      </c>
      <c r="H212" s="103">
        <v>0</v>
      </c>
      <c r="I212" s="103">
        <v>-300</v>
      </c>
      <c r="J212" s="103">
        <v>55.38</v>
      </c>
      <c r="K212" s="103">
        <v>-321.114622</v>
      </c>
    </row>
    <row r="213" customHeight="1" spans="1:11">
      <c r="A213" s="98">
        <v>205</v>
      </c>
      <c r="B213" s="99" t="s">
        <v>59</v>
      </c>
      <c r="C213" s="99" t="s">
        <v>26</v>
      </c>
      <c r="D213" s="104"/>
      <c r="E213" s="101"/>
      <c r="F213" s="102" t="s">
        <v>186</v>
      </c>
      <c r="G213" s="97">
        <v>-4718.238505</v>
      </c>
      <c r="H213" s="103">
        <v>0</v>
      </c>
      <c r="I213" s="103">
        <v>-4996.229107</v>
      </c>
      <c r="J213" s="103">
        <v>15792.767336</v>
      </c>
      <c r="K213" s="103">
        <v>-15514.776734</v>
      </c>
    </row>
    <row r="214" s="68" customFormat="1" customHeight="1" spans="1:13">
      <c r="A214" s="98">
        <v>205</v>
      </c>
      <c r="B214" s="99" t="s">
        <v>26</v>
      </c>
      <c r="C214" s="99"/>
      <c r="D214" s="104"/>
      <c r="E214" s="105" t="s">
        <v>187</v>
      </c>
      <c r="F214" s="102"/>
      <c r="G214" s="97">
        <v>2497.496058</v>
      </c>
      <c r="H214" s="103">
        <v>2534.289714</v>
      </c>
      <c r="I214" s="103">
        <v>-60.093656</v>
      </c>
      <c r="J214" s="103">
        <v>848.8</v>
      </c>
      <c r="K214" s="103">
        <v>-825.5</v>
      </c>
      <c r="L214" s="72"/>
      <c r="M214" s="72"/>
    </row>
    <row r="215" customHeight="1" spans="1:11">
      <c r="A215" s="98">
        <v>205</v>
      </c>
      <c r="B215" s="99" t="s">
        <v>26</v>
      </c>
      <c r="C215" s="99" t="s">
        <v>26</v>
      </c>
      <c r="D215" s="104"/>
      <c r="E215" s="101"/>
      <c r="F215" s="102" t="s">
        <v>187</v>
      </c>
      <c r="G215" s="97">
        <v>2497.496058</v>
      </c>
      <c r="H215" s="103">
        <v>2534.289714</v>
      </c>
      <c r="I215" s="103">
        <v>-60.093656</v>
      </c>
      <c r="J215" s="103">
        <v>848.8</v>
      </c>
      <c r="K215" s="103">
        <v>-825.5</v>
      </c>
    </row>
    <row r="216" customHeight="1" spans="1:11">
      <c r="A216" s="98">
        <v>206</v>
      </c>
      <c r="B216" s="99"/>
      <c r="C216" s="99"/>
      <c r="D216" s="104" t="s">
        <v>188</v>
      </c>
      <c r="E216" s="101"/>
      <c r="F216" s="102"/>
      <c r="G216" s="97">
        <v>-8299.4934</v>
      </c>
      <c r="H216" s="103">
        <v>100</v>
      </c>
      <c r="I216" s="103">
        <v>-8339.9634</v>
      </c>
      <c r="J216" s="103">
        <v>93.402165</v>
      </c>
      <c r="K216" s="103">
        <v>-152.932165</v>
      </c>
    </row>
    <row r="217" s="68" customFormat="1" customHeight="1" spans="1:18">
      <c r="A217" s="98">
        <v>206</v>
      </c>
      <c r="B217" s="99" t="s">
        <v>17</v>
      </c>
      <c r="C217" s="99"/>
      <c r="D217" s="104"/>
      <c r="E217" s="105" t="s">
        <v>189</v>
      </c>
      <c r="F217" s="102"/>
      <c r="G217" s="97">
        <v>31.984332</v>
      </c>
      <c r="H217" s="103">
        <v>0</v>
      </c>
      <c r="I217" s="103">
        <v>-18.015668</v>
      </c>
      <c r="J217" s="103">
        <v>58.902165</v>
      </c>
      <c r="K217" s="103">
        <v>-8.902165</v>
      </c>
      <c r="L217" s="72"/>
      <c r="M217" s="72"/>
      <c r="N217" s="73"/>
      <c r="P217" s="73"/>
      <c r="Q217" s="73"/>
      <c r="R217" s="73"/>
    </row>
    <row r="218" customHeight="1" spans="1:11">
      <c r="A218" s="98">
        <v>206</v>
      </c>
      <c r="B218" s="99" t="s">
        <v>17</v>
      </c>
      <c r="C218" s="99" t="s">
        <v>17</v>
      </c>
      <c r="D218" s="104"/>
      <c r="E218" s="101"/>
      <c r="F218" s="102" t="s">
        <v>19</v>
      </c>
      <c r="G218" s="97">
        <v>-3.645668</v>
      </c>
      <c r="H218" s="103">
        <v>0</v>
      </c>
      <c r="I218" s="103">
        <v>-3.645668</v>
      </c>
      <c r="J218" s="103">
        <v>3.902165</v>
      </c>
      <c r="K218" s="103">
        <v>-3.902165</v>
      </c>
    </row>
    <row r="219" s="68" customFormat="1" customHeight="1" spans="1:18">
      <c r="A219" s="98">
        <v>206</v>
      </c>
      <c r="B219" s="99" t="s">
        <v>17</v>
      </c>
      <c r="C219" s="99" t="s">
        <v>20</v>
      </c>
      <c r="D219" s="100"/>
      <c r="E219" s="101"/>
      <c r="F219" s="102" t="s">
        <v>21</v>
      </c>
      <c r="G219" s="97">
        <v>35.63</v>
      </c>
      <c r="H219" s="103">
        <v>0</v>
      </c>
      <c r="I219" s="103">
        <v>-14.37</v>
      </c>
      <c r="J219" s="103">
        <v>55</v>
      </c>
      <c r="K219" s="103">
        <v>-5</v>
      </c>
      <c r="L219" s="72"/>
      <c r="M219" s="72"/>
      <c r="N219" s="73"/>
      <c r="P219" s="73"/>
      <c r="Q219" s="73"/>
      <c r="R219" s="73"/>
    </row>
    <row r="220" s="68" customFormat="1" customHeight="1" spans="1:18">
      <c r="A220" s="98">
        <v>206</v>
      </c>
      <c r="B220" s="99" t="s">
        <v>17</v>
      </c>
      <c r="C220" s="99" t="s">
        <v>26</v>
      </c>
      <c r="D220" s="104"/>
      <c r="E220" s="105"/>
      <c r="F220" s="102" t="s">
        <v>190</v>
      </c>
      <c r="G220" s="97">
        <v>0</v>
      </c>
      <c r="H220" s="103">
        <v>0</v>
      </c>
      <c r="I220" s="103">
        <v>0</v>
      </c>
      <c r="J220" s="103">
        <v>0</v>
      </c>
      <c r="K220" s="103">
        <v>0</v>
      </c>
      <c r="L220" s="72"/>
      <c r="M220" s="72"/>
      <c r="N220" s="73"/>
      <c r="P220" s="73"/>
      <c r="Q220" s="73"/>
      <c r="R220" s="73"/>
    </row>
    <row r="221" customHeight="1" spans="1:11">
      <c r="A221" s="98">
        <v>206</v>
      </c>
      <c r="B221" s="99" t="s">
        <v>22</v>
      </c>
      <c r="C221" s="99"/>
      <c r="D221" s="104"/>
      <c r="E221" s="101" t="s">
        <v>191</v>
      </c>
      <c r="F221" s="102"/>
      <c r="G221" s="97">
        <v>-5298.985</v>
      </c>
      <c r="H221" s="103">
        <v>0</v>
      </c>
      <c r="I221" s="103">
        <v>-5268.985</v>
      </c>
      <c r="J221" s="103">
        <v>0</v>
      </c>
      <c r="K221" s="103">
        <v>-30</v>
      </c>
    </row>
    <row r="222" customHeight="1" spans="1:11">
      <c r="A222" s="98">
        <v>206</v>
      </c>
      <c r="B222" s="99" t="s">
        <v>22</v>
      </c>
      <c r="C222" s="99" t="s">
        <v>17</v>
      </c>
      <c r="D222" s="104"/>
      <c r="E222" s="101"/>
      <c r="F222" s="102" t="s">
        <v>192</v>
      </c>
      <c r="G222" s="97">
        <v>-4554.375</v>
      </c>
      <c r="H222" s="103">
        <v>0</v>
      </c>
      <c r="I222" s="103">
        <v>-4554.375</v>
      </c>
      <c r="J222" s="103">
        <v>0</v>
      </c>
      <c r="K222" s="103">
        <v>0</v>
      </c>
    </row>
    <row r="223" customHeight="1" spans="1:11">
      <c r="A223" s="98">
        <v>206</v>
      </c>
      <c r="B223" s="99" t="s">
        <v>22</v>
      </c>
      <c r="C223" s="99" t="s">
        <v>22</v>
      </c>
      <c r="D223" s="104"/>
      <c r="E223" s="101"/>
      <c r="F223" s="102" t="s">
        <v>193</v>
      </c>
      <c r="G223" s="97">
        <v>-562.26</v>
      </c>
      <c r="H223" s="103">
        <v>0</v>
      </c>
      <c r="I223" s="103">
        <v>-562.26</v>
      </c>
      <c r="J223" s="103">
        <v>0</v>
      </c>
      <c r="K223" s="103">
        <v>0</v>
      </c>
    </row>
    <row r="224" customHeight="1" spans="1:11">
      <c r="A224" s="98">
        <v>206</v>
      </c>
      <c r="B224" s="99" t="s">
        <v>22</v>
      </c>
      <c r="C224" s="99" t="s">
        <v>26</v>
      </c>
      <c r="D224" s="104"/>
      <c r="E224" s="101"/>
      <c r="F224" s="102" t="s">
        <v>194</v>
      </c>
      <c r="G224" s="97">
        <v>-182.35</v>
      </c>
      <c r="H224" s="103">
        <v>0</v>
      </c>
      <c r="I224" s="103">
        <v>-152.35</v>
      </c>
      <c r="J224" s="103">
        <v>0</v>
      </c>
      <c r="K224" s="103">
        <v>-30</v>
      </c>
    </row>
    <row r="225" customHeight="1" spans="1:11">
      <c r="A225" s="98">
        <v>206</v>
      </c>
      <c r="B225" s="99" t="s">
        <v>44</v>
      </c>
      <c r="C225" s="99"/>
      <c r="D225" s="104"/>
      <c r="E225" s="101" t="s">
        <v>195</v>
      </c>
      <c r="F225" s="102"/>
      <c r="G225" s="97">
        <v>-3016.167092</v>
      </c>
      <c r="H225" s="103">
        <v>100</v>
      </c>
      <c r="I225" s="103">
        <v>-3036.637092</v>
      </c>
      <c r="J225" s="103">
        <v>34.5</v>
      </c>
      <c r="K225" s="103">
        <v>-114.03</v>
      </c>
    </row>
    <row r="226" customHeight="1" spans="1:11">
      <c r="A226" s="98">
        <v>206</v>
      </c>
      <c r="B226" s="99" t="s">
        <v>44</v>
      </c>
      <c r="C226" s="99" t="s">
        <v>17</v>
      </c>
      <c r="D226" s="104"/>
      <c r="E226" s="101"/>
      <c r="F226" s="102" t="s">
        <v>192</v>
      </c>
      <c r="G226" s="97">
        <v>-4.225206</v>
      </c>
      <c r="H226" s="103">
        <v>0</v>
      </c>
      <c r="I226" s="103">
        <v>-4.225206</v>
      </c>
      <c r="J226" s="103">
        <v>0</v>
      </c>
      <c r="K226" s="103">
        <v>0</v>
      </c>
    </row>
    <row r="227" customHeight="1" spans="1:11">
      <c r="A227" s="98">
        <v>206</v>
      </c>
      <c r="B227" s="99" t="s">
        <v>44</v>
      </c>
      <c r="C227" s="99" t="s">
        <v>20</v>
      </c>
      <c r="D227" s="104"/>
      <c r="E227" s="101"/>
      <c r="F227" s="102" t="s">
        <v>196</v>
      </c>
      <c r="G227" s="97">
        <v>100</v>
      </c>
      <c r="H227" s="103">
        <v>100</v>
      </c>
      <c r="I227" s="103">
        <v>0</v>
      </c>
      <c r="J227" s="103">
        <v>0</v>
      </c>
      <c r="K227" s="103">
        <v>0</v>
      </c>
    </row>
    <row r="228" customHeight="1" spans="1:11">
      <c r="A228" s="98">
        <v>206</v>
      </c>
      <c r="B228" s="99" t="s">
        <v>44</v>
      </c>
      <c r="C228" s="99" t="s">
        <v>33</v>
      </c>
      <c r="D228" s="104"/>
      <c r="E228" s="101"/>
      <c r="F228" s="102" t="s">
        <v>197</v>
      </c>
      <c r="G228" s="97">
        <v>-2641.941886</v>
      </c>
      <c r="H228" s="103">
        <v>0</v>
      </c>
      <c r="I228" s="103">
        <v>-2532.411886</v>
      </c>
      <c r="J228" s="103">
        <v>4.5</v>
      </c>
      <c r="K228" s="103">
        <v>-114.03</v>
      </c>
    </row>
    <row r="229" customHeight="1" spans="1:11">
      <c r="A229" s="98">
        <v>206</v>
      </c>
      <c r="B229" s="99" t="s">
        <v>44</v>
      </c>
      <c r="C229" s="99" t="s">
        <v>26</v>
      </c>
      <c r="D229" s="104"/>
      <c r="E229" s="101"/>
      <c r="F229" s="102" t="s">
        <v>198</v>
      </c>
      <c r="G229" s="97">
        <v>-470</v>
      </c>
      <c r="H229" s="103">
        <v>0</v>
      </c>
      <c r="I229" s="103">
        <v>-500</v>
      </c>
      <c r="J229" s="103">
        <v>30</v>
      </c>
      <c r="K229" s="103">
        <v>0</v>
      </c>
    </row>
    <row r="230" customHeight="1" spans="1:11">
      <c r="A230" s="98">
        <v>206</v>
      </c>
      <c r="B230" s="99" t="s">
        <v>47</v>
      </c>
      <c r="C230" s="99"/>
      <c r="D230" s="104"/>
      <c r="E230" s="101" t="s">
        <v>199</v>
      </c>
      <c r="F230" s="102"/>
      <c r="G230" s="97">
        <v>0</v>
      </c>
      <c r="H230" s="103">
        <v>0</v>
      </c>
      <c r="I230" s="103">
        <v>0</v>
      </c>
      <c r="J230" s="103">
        <v>0</v>
      </c>
      <c r="K230" s="103">
        <v>0</v>
      </c>
    </row>
    <row r="231" customHeight="1" spans="1:11">
      <c r="A231" s="98">
        <v>206</v>
      </c>
      <c r="B231" s="99" t="s">
        <v>47</v>
      </c>
      <c r="C231" s="99" t="s">
        <v>20</v>
      </c>
      <c r="D231" s="104"/>
      <c r="E231" s="101"/>
      <c r="F231" s="102" t="s">
        <v>200</v>
      </c>
      <c r="G231" s="97">
        <v>0</v>
      </c>
      <c r="H231" s="103">
        <v>0</v>
      </c>
      <c r="I231" s="103">
        <v>0</v>
      </c>
      <c r="J231" s="103">
        <v>0</v>
      </c>
      <c r="K231" s="103">
        <v>0</v>
      </c>
    </row>
    <row r="232" customHeight="1" spans="1:11">
      <c r="A232" s="98">
        <v>206</v>
      </c>
      <c r="B232" s="99" t="s">
        <v>26</v>
      </c>
      <c r="C232" s="99"/>
      <c r="D232" s="104"/>
      <c r="E232" s="101" t="s">
        <v>201</v>
      </c>
      <c r="F232" s="102"/>
      <c r="G232" s="97">
        <v>-16.32564</v>
      </c>
      <c r="H232" s="103">
        <v>0</v>
      </c>
      <c r="I232" s="103">
        <v>-16.32564</v>
      </c>
      <c r="J232" s="103">
        <v>0</v>
      </c>
      <c r="K232" s="103">
        <v>0</v>
      </c>
    </row>
    <row r="233" s="68" customFormat="1" customHeight="1" spans="1:18">
      <c r="A233" s="98">
        <v>206</v>
      </c>
      <c r="B233" s="99" t="s">
        <v>26</v>
      </c>
      <c r="C233" s="99" t="s">
        <v>26</v>
      </c>
      <c r="D233" s="104"/>
      <c r="E233" s="105"/>
      <c r="F233" s="102" t="s">
        <v>201</v>
      </c>
      <c r="G233" s="97">
        <v>-16.32564</v>
      </c>
      <c r="H233" s="103">
        <v>0</v>
      </c>
      <c r="I233" s="103">
        <v>-16.32564</v>
      </c>
      <c r="J233" s="103">
        <v>0</v>
      </c>
      <c r="K233" s="103">
        <v>0</v>
      </c>
      <c r="L233" s="72"/>
      <c r="M233" s="72"/>
      <c r="N233" s="73"/>
      <c r="P233" s="73"/>
      <c r="Q233" s="73"/>
      <c r="R233" s="73"/>
    </row>
    <row r="234" customHeight="1" spans="1:11">
      <c r="A234" s="98">
        <v>207</v>
      </c>
      <c r="B234" s="99"/>
      <c r="C234" s="99"/>
      <c r="D234" s="104" t="s">
        <v>202</v>
      </c>
      <c r="E234" s="101"/>
      <c r="F234" s="102"/>
      <c r="G234" s="97">
        <v>-1730.78493</v>
      </c>
      <c r="H234" s="103">
        <v>710.827802</v>
      </c>
      <c r="I234" s="103">
        <v>-1681.838888</v>
      </c>
      <c r="J234" s="103">
        <v>597.647996</v>
      </c>
      <c r="K234" s="103">
        <v>-1357.42184</v>
      </c>
    </row>
    <row r="235" customHeight="1" spans="1:11">
      <c r="A235" s="98">
        <v>207</v>
      </c>
      <c r="B235" s="99" t="s">
        <v>17</v>
      </c>
      <c r="C235" s="99"/>
      <c r="D235" s="104"/>
      <c r="E235" s="101" t="s">
        <v>203</v>
      </c>
      <c r="F235" s="102"/>
      <c r="G235" s="97">
        <v>-1006.662975</v>
      </c>
      <c r="H235" s="103">
        <v>210.824202</v>
      </c>
      <c r="I235" s="103">
        <v>-1301.557337</v>
      </c>
      <c r="J235" s="103">
        <v>508.40556</v>
      </c>
      <c r="K235" s="103">
        <v>-424.3354</v>
      </c>
    </row>
    <row r="236" customHeight="1" spans="1:11">
      <c r="A236" s="98">
        <v>207</v>
      </c>
      <c r="B236" s="99" t="s">
        <v>17</v>
      </c>
      <c r="C236" s="99" t="s">
        <v>17</v>
      </c>
      <c r="D236" s="104"/>
      <c r="E236" s="101"/>
      <c r="F236" s="102" t="s">
        <v>19</v>
      </c>
      <c r="G236" s="97">
        <v>88.86486</v>
      </c>
      <c r="H236" s="103">
        <v>102.375719</v>
      </c>
      <c r="I236" s="103">
        <v>-18.626419</v>
      </c>
      <c r="J236" s="103">
        <v>5.11556</v>
      </c>
      <c r="K236" s="103">
        <v>0</v>
      </c>
    </row>
    <row r="237" customHeight="1" spans="1:11">
      <c r="A237" s="98">
        <v>207</v>
      </c>
      <c r="B237" s="99" t="s">
        <v>17</v>
      </c>
      <c r="C237" s="99" t="s">
        <v>29</v>
      </c>
      <c r="D237" s="104"/>
      <c r="E237" s="101"/>
      <c r="F237" s="102" t="s">
        <v>19</v>
      </c>
      <c r="G237" s="97">
        <v>0.18</v>
      </c>
      <c r="H237" s="103">
        <v>0</v>
      </c>
      <c r="I237" s="103">
        <v>0</v>
      </c>
      <c r="J237" s="103">
        <v>0.18</v>
      </c>
      <c r="K237" s="103">
        <v>0</v>
      </c>
    </row>
    <row r="238" s="68" customFormat="1" customHeight="1" spans="1:18">
      <c r="A238" s="98">
        <v>207</v>
      </c>
      <c r="B238" s="99" t="s">
        <v>17</v>
      </c>
      <c r="C238" s="99" t="s">
        <v>20</v>
      </c>
      <c r="D238" s="104"/>
      <c r="E238" s="105"/>
      <c r="F238" s="102" t="s">
        <v>21</v>
      </c>
      <c r="G238" s="97">
        <v>-7.68</v>
      </c>
      <c r="H238" s="103">
        <v>0</v>
      </c>
      <c r="I238" s="103">
        <v>-7.68</v>
      </c>
      <c r="J238" s="103">
        <v>0</v>
      </c>
      <c r="K238" s="103">
        <v>0</v>
      </c>
      <c r="L238" s="72"/>
      <c r="M238" s="72"/>
      <c r="N238" s="73"/>
      <c r="P238" s="73"/>
      <c r="Q238" s="73"/>
      <c r="R238" s="73"/>
    </row>
    <row r="239" customHeight="1" spans="1:11">
      <c r="A239" s="98">
        <v>207</v>
      </c>
      <c r="B239" s="99" t="s">
        <v>17</v>
      </c>
      <c r="C239" s="99" t="s">
        <v>22</v>
      </c>
      <c r="D239" s="104"/>
      <c r="E239" s="101"/>
      <c r="F239" s="102" t="s">
        <v>204</v>
      </c>
      <c r="G239" s="97">
        <v>-179.75</v>
      </c>
      <c r="H239" s="103">
        <v>0</v>
      </c>
      <c r="I239" s="103">
        <v>-179.75</v>
      </c>
      <c r="J239" s="103">
        <v>0</v>
      </c>
      <c r="K239" s="103">
        <v>0</v>
      </c>
    </row>
    <row r="240" customHeight="1" spans="1:11">
      <c r="A240" s="98">
        <v>207</v>
      </c>
      <c r="B240" s="99" t="s">
        <v>17</v>
      </c>
      <c r="C240" s="99" t="s">
        <v>44</v>
      </c>
      <c r="D240" s="104"/>
      <c r="E240" s="101"/>
      <c r="F240" s="102" t="s">
        <v>205</v>
      </c>
      <c r="G240" s="97">
        <v>-455.919932</v>
      </c>
      <c r="H240" s="103">
        <v>0</v>
      </c>
      <c r="I240" s="103">
        <v>-455.919932</v>
      </c>
      <c r="J240" s="103">
        <v>0</v>
      </c>
      <c r="K240" s="103">
        <v>0</v>
      </c>
    </row>
    <row r="241" customHeight="1" spans="1:11">
      <c r="A241" s="98">
        <v>207</v>
      </c>
      <c r="B241" s="99" t="s">
        <v>17</v>
      </c>
      <c r="C241" s="99" t="s">
        <v>47</v>
      </c>
      <c r="D241" s="104"/>
      <c r="E241" s="101"/>
      <c r="F241" s="102" t="s">
        <v>206</v>
      </c>
      <c r="G241" s="97">
        <v>0</v>
      </c>
      <c r="H241" s="103">
        <v>0</v>
      </c>
      <c r="I241" s="103">
        <v>0</v>
      </c>
      <c r="J241" s="103">
        <v>0</v>
      </c>
      <c r="K241" s="103">
        <v>0</v>
      </c>
    </row>
    <row r="242" customHeight="1" spans="1:11">
      <c r="A242" s="98">
        <v>207</v>
      </c>
      <c r="B242" s="99" t="s">
        <v>17</v>
      </c>
      <c r="C242" s="99" t="s">
        <v>59</v>
      </c>
      <c r="D242" s="104"/>
      <c r="E242" s="101"/>
      <c r="F242" s="102" t="s">
        <v>207</v>
      </c>
      <c r="G242" s="97">
        <v>-98.147535</v>
      </c>
      <c r="H242" s="103">
        <v>0</v>
      </c>
      <c r="I242" s="103">
        <v>-98.147535</v>
      </c>
      <c r="J242" s="103">
        <v>164.61</v>
      </c>
      <c r="K242" s="103">
        <v>-164.61</v>
      </c>
    </row>
    <row r="243" customHeight="1" spans="1:11">
      <c r="A243" s="98">
        <v>207</v>
      </c>
      <c r="B243" s="99" t="s">
        <v>17</v>
      </c>
      <c r="C243" s="99" t="s">
        <v>61</v>
      </c>
      <c r="D243" s="104"/>
      <c r="E243" s="101"/>
      <c r="F243" s="102" t="s">
        <v>208</v>
      </c>
      <c r="G243" s="97">
        <v>-15.6</v>
      </c>
      <c r="H243" s="103">
        <v>0</v>
      </c>
      <c r="I243" s="103">
        <v>-15.6</v>
      </c>
      <c r="J243" s="103">
        <v>0</v>
      </c>
      <c r="K243" s="103">
        <v>0</v>
      </c>
    </row>
    <row r="244" customHeight="1" spans="1:11">
      <c r="A244" s="98">
        <v>207</v>
      </c>
      <c r="B244" s="99" t="s">
        <v>17</v>
      </c>
      <c r="C244" s="99" t="s">
        <v>153</v>
      </c>
      <c r="D244" s="104"/>
      <c r="E244" s="101"/>
      <c r="F244" s="102" t="s">
        <v>209</v>
      </c>
      <c r="G244" s="97">
        <v>-2.7364</v>
      </c>
      <c r="H244" s="103">
        <v>0</v>
      </c>
      <c r="I244" s="103">
        <v>-2.7364</v>
      </c>
      <c r="J244" s="103">
        <v>0</v>
      </c>
      <c r="K244" s="103">
        <v>0</v>
      </c>
    </row>
    <row r="245" s="68" customFormat="1" customHeight="1" spans="1:18">
      <c r="A245" s="98">
        <v>207</v>
      </c>
      <c r="B245" s="99" t="s">
        <v>17</v>
      </c>
      <c r="C245" s="99" t="s">
        <v>64</v>
      </c>
      <c r="D245" s="104"/>
      <c r="E245" s="105"/>
      <c r="F245" s="102" t="s">
        <v>210</v>
      </c>
      <c r="G245" s="97">
        <v>-41.458036</v>
      </c>
      <c r="H245" s="103">
        <v>0</v>
      </c>
      <c r="I245" s="103">
        <v>-41.458036</v>
      </c>
      <c r="J245" s="103">
        <v>0</v>
      </c>
      <c r="K245" s="103">
        <v>0</v>
      </c>
      <c r="L245" s="72"/>
      <c r="M245" s="72"/>
      <c r="N245" s="73"/>
      <c r="P245" s="73"/>
      <c r="Q245" s="73"/>
      <c r="R245" s="73"/>
    </row>
    <row r="246" customHeight="1" spans="1:11">
      <c r="A246" s="98">
        <v>207</v>
      </c>
      <c r="B246" s="99" t="s">
        <v>17</v>
      </c>
      <c r="C246" s="99" t="s">
        <v>69</v>
      </c>
      <c r="D246" s="104"/>
      <c r="E246" s="101"/>
      <c r="F246" s="102" t="s">
        <v>211</v>
      </c>
      <c r="G246" s="97">
        <v>0</v>
      </c>
      <c r="H246" s="103">
        <v>0</v>
      </c>
      <c r="I246" s="103">
        <v>0</v>
      </c>
      <c r="J246" s="103">
        <v>0</v>
      </c>
      <c r="K246" s="103">
        <v>0</v>
      </c>
    </row>
    <row r="247" s="68" customFormat="1" customHeight="1" spans="1:13">
      <c r="A247" s="98">
        <v>207</v>
      </c>
      <c r="B247" s="99" t="s">
        <v>17</v>
      </c>
      <c r="C247" s="99" t="s">
        <v>26</v>
      </c>
      <c r="D247" s="104"/>
      <c r="E247" s="101"/>
      <c r="F247" s="102" t="s">
        <v>212</v>
      </c>
      <c r="G247" s="97">
        <v>-502.774677</v>
      </c>
      <c r="H247" s="103">
        <v>108.448483</v>
      </c>
      <c r="I247" s="103">
        <v>-481.55776</v>
      </c>
      <c r="J247" s="103">
        <v>130.06</v>
      </c>
      <c r="K247" s="103">
        <v>-259.7254</v>
      </c>
      <c r="L247" s="72"/>
      <c r="M247" s="72"/>
    </row>
    <row r="248" s="68" customFormat="1" customHeight="1" spans="1:18">
      <c r="A248" s="98">
        <v>207</v>
      </c>
      <c r="B248" s="99" t="s">
        <v>17</v>
      </c>
      <c r="C248" s="99" t="s">
        <v>32</v>
      </c>
      <c r="D248" s="104"/>
      <c r="E248" s="105"/>
      <c r="F248" s="102" t="s">
        <v>212</v>
      </c>
      <c r="G248" s="97">
        <v>208.358745</v>
      </c>
      <c r="H248" s="103">
        <v>0</v>
      </c>
      <c r="I248" s="103">
        <v>-0.081255</v>
      </c>
      <c r="J248" s="103">
        <v>208.44</v>
      </c>
      <c r="K248" s="103">
        <v>0</v>
      </c>
      <c r="L248" s="72"/>
      <c r="M248" s="72"/>
      <c r="N248" s="73"/>
      <c r="P248" s="73"/>
      <c r="Q248" s="73"/>
      <c r="R248" s="73"/>
    </row>
    <row r="249" customHeight="1" spans="1:11">
      <c r="A249" s="98">
        <v>207</v>
      </c>
      <c r="B249" s="99" t="s">
        <v>20</v>
      </c>
      <c r="C249" s="99"/>
      <c r="D249" s="104"/>
      <c r="E249" s="101" t="s">
        <v>213</v>
      </c>
      <c r="F249" s="102"/>
      <c r="G249" s="97">
        <v>484.654728</v>
      </c>
      <c r="H249" s="103">
        <v>500.0036</v>
      </c>
      <c r="I249" s="103">
        <v>-18.561308</v>
      </c>
      <c r="J249" s="103">
        <v>3.212436</v>
      </c>
      <c r="K249" s="103">
        <v>0</v>
      </c>
    </row>
    <row r="250" customHeight="1" spans="1:11">
      <c r="A250" s="98">
        <v>207</v>
      </c>
      <c r="B250" s="99" t="s">
        <v>20</v>
      </c>
      <c r="C250" s="99" t="s">
        <v>17</v>
      </c>
      <c r="D250" s="104"/>
      <c r="E250" s="101"/>
      <c r="F250" s="102" t="s">
        <v>19</v>
      </c>
      <c r="G250" s="97">
        <v>-3.345272</v>
      </c>
      <c r="H250" s="103">
        <v>0.0036</v>
      </c>
      <c r="I250" s="103">
        <v>-6.561308</v>
      </c>
      <c r="J250" s="103">
        <v>3.212436</v>
      </c>
      <c r="K250" s="103">
        <v>0</v>
      </c>
    </row>
    <row r="251" s="68" customFormat="1" customHeight="1" spans="1:18">
      <c r="A251" s="98">
        <v>207</v>
      </c>
      <c r="B251" s="99" t="s">
        <v>20</v>
      </c>
      <c r="C251" s="99" t="s">
        <v>20</v>
      </c>
      <c r="D251" s="104"/>
      <c r="E251" s="105"/>
      <c r="F251" s="102" t="s">
        <v>21</v>
      </c>
      <c r="G251" s="97">
        <v>500</v>
      </c>
      <c r="H251" s="103">
        <v>500</v>
      </c>
      <c r="I251" s="103">
        <v>0</v>
      </c>
      <c r="J251" s="103">
        <v>0</v>
      </c>
      <c r="K251" s="103">
        <v>0</v>
      </c>
      <c r="L251" s="72"/>
      <c r="M251" s="72"/>
      <c r="N251" s="73"/>
      <c r="P251" s="73"/>
      <c r="Q251" s="73"/>
      <c r="R251" s="73"/>
    </row>
    <row r="252" customHeight="1" spans="1:11">
      <c r="A252" s="98">
        <v>207</v>
      </c>
      <c r="B252" s="99" t="s">
        <v>20</v>
      </c>
      <c r="C252" s="99" t="s">
        <v>22</v>
      </c>
      <c r="D252" s="104"/>
      <c r="E252" s="101"/>
      <c r="F252" s="102" t="s">
        <v>214</v>
      </c>
      <c r="G252" s="97">
        <v>0</v>
      </c>
      <c r="H252" s="103">
        <v>0</v>
      </c>
      <c r="I252" s="103">
        <v>0</v>
      </c>
      <c r="J252" s="103">
        <v>0</v>
      </c>
      <c r="K252" s="103">
        <v>0</v>
      </c>
    </row>
    <row r="253" customHeight="1" spans="1:11">
      <c r="A253" s="98">
        <v>207</v>
      </c>
      <c r="B253" s="99" t="s">
        <v>20</v>
      </c>
      <c r="C253" s="99" t="s">
        <v>44</v>
      </c>
      <c r="D253" s="104"/>
      <c r="E253" s="101"/>
      <c r="F253" s="102" t="s">
        <v>215</v>
      </c>
      <c r="G253" s="97">
        <v>-12</v>
      </c>
      <c r="H253" s="103">
        <v>0</v>
      </c>
      <c r="I253" s="103">
        <v>-12</v>
      </c>
      <c r="J253" s="103">
        <v>0</v>
      </c>
      <c r="K253" s="103">
        <v>0</v>
      </c>
    </row>
    <row r="254" s="68" customFormat="1" customHeight="1" spans="1:18">
      <c r="A254" s="98">
        <v>207</v>
      </c>
      <c r="B254" s="99" t="s">
        <v>20</v>
      </c>
      <c r="C254" s="99" t="s">
        <v>26</v>
      </c>
      <c r="D254" s="100"/>
      <c r="E254" s="101"/>
      <c r="F254" s="102" t="s">
        <v>216</v>
      </c>
      <c r="G254" s="97">
        <v>0</v>
      </c>
      <c r="H254" s="103">
        <v>0</v>
      </c>
      <c r="I254" s="103">
        <v>0</v>
      </c>
      <c r="J254" s="103">
        <v>0</v>
      </c>
      <c r="K254" s="103">
        <v>0</v>
      </c>
      <c r="L254" s="72"/>
      <c r="M254" s="72"/>
      <c r="N254" s="73"/>
      <c r="P254" s="73"/>
      <c r="Q254" s="73"/>
      <c r="R254" s="73"/>
    </row>
    <row r="255" s="68" customFormat="1" customHeight="1" spans="1:18">
      <c r="A255" s="98">
        <v>207</v>
      </c>
      <c r="B255" s="99" t="s">
        <v>33</v>
      </c>
      <c r="C255" s="99"/>
      <c r="D255" s="104"/>
      <c r="E255" s="105" t="s">
        <v>217</v>
      </c>
      <c r="F255" s="102"/>
      <c r="G255" s="97">
        <v>-918.057245</v>
      </c>
      <c r="H255" s="103">
        <v>0</v>
      </c>
      <c r="I255" s="103">
        <v>-71.000805</v>
      </c>
      <c r="J255" s="103">
        <v>2</v>
      </c>
      <c r="K255" s="103">
        <v>-849.05644</v>
      </c>
      <c r="L255" s="72"/>
      <c r="M255" s="72"/>
      <c r="N255" s="73"/>
      <c r="P255" s="73"/>
      <c r="Q255" s="73"/>
      <c r="R255" s="73"/>
    </row>
    <row r="256" customHeight="1" spans="1:11">
      <c r="A256" s="98">
        <v>207</v>
      </c>
      <c r="B256" s="99" t="s">
        <v>33</v>
      </c>
      <c r="C256" s="99" t="s">
        <v>17</v>
      </c>
      <c r="D256" s="104"/>
      <c r="E256" s="101"/>
      <c r="F256" s="102" t="s">
        <v>19</v>
      </c>
      <c r="G256" s="97">
        <v>-543.927716</v>
      </c>
      <c r="H256" s="103">
        <v>0</v>
      </c>
      <c r="I256" s="103">
        <v>-1.5435</v>
      </c>
      <c r="J256" s="103">
        <v>0</v>
      </c>
      <c r="K256" s="103">
        <v>-542.384216</v>
      </c>
    </row>
    <row r="257" customHeight="1" spans="1:11">
      <c r="A257" s="98">
        <v>207</v>
      </c>
      <c r="B257" s="99" t="s">
        <v>33</v>
      </c>
      <c r="C257" s="99" t="s">
        <v>20</v>
      </c>
      <c r="D257" s="104"/>
      <c r="E257" s="101"/>
      <c r="F257" s="102" t="s">
        <v>21</v>
      </c>
      <c r="G257" s="97">
        <v>-69.10133</v>
      </c>
      <c r="H257" s="103">
        <v>0</v>
      </c>
      <c r="I257" s="103">
        <v>0</v>
      </c>
      <c r="J257" s="103">
        <v>0</v>
      </c>
      <c r="K257" s="103">
        <v>-69.10133</v>
      </c>
    </row>
    <row r="258" customHeight="1" spans="1:11">
      <c r="A258" s="98">
        <v>207</v>
      </c>
      <c r="B258" s="99" t="s">
        <v>33</v>
      </c>
      <c r="C258" s="99" t="s">
        <v>44</v>
      </c>
      <c r="D258" s="104"/>
      <c r="E258" s="101"/>
      <c r="F258" s="102" t="s">
        <v>218</v>
      </c>
      <c r="G258" s="97">
        <v>0</v>
      </c>
      <c r="H258" s="103">
        <v>0</v>
      </c>
      <c r="I258" s="103">
        <v>0</v>
      </c>
      <c r="J258" s="103">
        <v>2</v>
      </c>
      <c r="K258" s="103">
        <v>-2</v>
      </c>
    </row>
    <row r="259" customHeight="1" spans="1:11">
      <c r="A259" s="98">
        <v>207</v>
      </c>
      <c r="B259" s="99" t="s">
        <v>33</v>
      </c>
      <c r="C259" s="99" t="s">
        <v>47</v>
      </c>
      <c r="D259" s="104"/>
      <c r="E259" s="101"/>
      <c r="F259" s="102" t="s">
        <v>219</v>
      </c>
      <c r="G259" s="97">
        <v>0</v>
      </c>
      <c r="H259" s="103">
        <v>0</v>
      </c>
      <c r="I259" s="103">
        <v>0</v>
      </c>
      <c r="J259" s="103">
        <v>0</v>
      </c>
      <c r="K259" s="103">
        <v>0</v>
      </c>
    </row>
    <row r="260" customHeight="1" spans="1:11">
      <c r="A260" s="98">
        <v>207</v>
      </c>
      <c r="B260" s="99" t="s">
        <v>33</v>
      </c>
      <c r="C260" s="99" t="s">
        <v>24</v>
      </c>
      <c r="D260" s="104"/>
      <c r="E260" s="101"/>
      <c r="F260" s="102" t="s">
        <v>220</v>
      </c>
      <c r="G260" s="97">
        <v>-300.028199</v>
      </c>
      <c r="H260" s="103">
        <v>0</v>
      </c>
      <c r="I260" s="103">
        <v>-64.457305</v>
      </c>
      <c r="J260" s="103">
        <v>0</v>
      </c>
      <c r="K260" s="103">
        <v>-235.570894</v>
      </c>
    </row>
    <row r="261" customHeight="1" spans="1:11">
      <c r="A261" s="98">
        <v>207</v>
      </c>
      <c r="B261" s="99" t="s">
        <v>33</v>
      </c>
      <c r="C261" s="99" t="s">
        <v>26</v>
      </c>
      <c r="D261" s="104"/>
      <c r="E261" s="101"/>
      <c r="F261" s="102" t="s">
        <v>221</v>
      </c>
      <c r="G261" s="97">
        <v>-5</v>
      </c>
      <c r="H261" s="103">
        <v>0</v>
      </c>
      <c r="I261" s="103">
        <v>-5</v>
      </c>
      <c r="J261" s="103">
        <v>0</v>
      </c>
      <c r="K261" s="103">
        <v>0</v>
      </c>
    </row>
    <row r="262" customHeight="1" spans="1:11">
      <c r="A262" s="98">
        <v>207</v>
      </c>
      <c r="B262" s="99" t="s">
        <v>51</v>
      </c>
      <c r="C262" s="99"/>
      <c r="D262" s="104"/>
      <c r="E262" s="101" t="s">
        <v>222</v>
      </c>
      <c r="F262" s="102"/>
      <c r="G262" s="97">
        <v>-100</v>
      </c>
      <c r="H262" s="103">
        <v>0</v>
      </c>
      <c r="I262" s="103">
        <v>-100</v>
      </c>
      <c r="J262" s="103">
        <v>0</v>
      </c>
      <c r="K262" s="103">
        <v>0</v>
      </c>
    </row>
    <row r="263" customHeight="1" spans="1:11">
      <c r="A263" s="98">
        <v>207</v>
      </c>
      <c r="B263" s="99" t="s">
        <v>51</v>
      </c>
      <c r="C263" s="99" t="s">
        <v>44</v>
      </c>
      <c r="D263" s="104"/>
      <c r="E263" s="101"/>
      <c r="F263" s="102" t="s">
        <v>223</v>
      </c>
      <c r="G263" s="97">
        <v>-100</v>
      </c>
      <c r="H263" s="103">
        <v>0</v>
      </c>
      <c r="I263" s="103">
        <v>-100</v>
      </c>
      <c r="J263" s="103">
        <v>0</v>
      </c>
      <c r="K263" s="103">
        <v>0</v>
      </c>
    </row>
    <row r="264" customHeight="1" spans="1:11">
      <c r="A264" s="98">
        <v>207</v>
      </c>
      <c r="B264" s="99" t="s">
        <v>51</v>
      </c>
      <c r="C264" s="99" t="s">
        <v>47</v>
      </c>
      <c r="D264" s="104"/>
      <c r="E264" s="101"/>
      <c r="F264" s="102" t="s">
        <v>224</v>
      </c>
      <c r="G264" s="97">
        <v>0</v>
      </c>
      <c r="H264" s="103">
        <v>0</v>
      </c>
      <c r="I264" s="103">
        <v>0</v>
      </c>
      <c r="J264" s="103">
        <v>0</v>
      </c>
      <c r="K264" s="103">
        <v>0</v>
      </c>
    </row>
    <row r="265" customHeight="1" spans="1:11">
      <c r="A265" s="98">
        <v>207</v>
      </c>
      <c r="B265" s="99" t="s">
        <v>24</v>
      </c>
      <c r="C265" s="99"/>
      <c r="D265" s="104"/>
      <c r="E265" s="101" t="s">
        <v>225</v>
      </c>
      <c r="F265" s="102"/>
      <c r="G265" s="97">
        <v>-177.71607</v>
      </c>
      <c r="H265" s="103">
        <v>0</v>
      </c>
      <c r="I265" s="103">
        <v>-177.71607</v>
      </c>
      <c r="J265" s="103">
        <v>0</v>
      </c>
      <c r="K265" s="103">
        <v>0</v>
      </c>
    </row>
    <row r="266" customHeight="1" spans="1:11">
      <c r="A266" s="98">
        <v>207</v>
      </c>
      <c r="B266" s="99" t="s">
        <v>24</v>
      </c>
      <c r="C266" s="99" t="s">
        <v>17</v>
      </c>
      <c r="D266" s="104"/>
      <c r="E266" s="101"/>
      <c r="F266" s="102" t="s">
        <v>19</v>
      </c>
      <c r="G266" s="97">
        <v>-17.71607</v>
      </c>
      <c r="H266" s="103">
        <v>0</v>
      </c>
      <c r="I266" s="103">
        <v>-17.71607</v>
      </c>
      <c r="J266" s="103">
        <v>0</v>
      </c>
      <c r="K266" s="103">
        <v>0</v>
      </c>
    </row>
    <row r="267" customHeight="1" spans="1:11">
      <c r="A267" s="98">
        <v>207</v>
      </c>
      <c r="B267" s="99" t="s">
        <v>24</v>
      </c>
      <c r="C267" s="99" t="s">
        <v>24</v>
      </c>
      <c r="D267" s="104"/>
      <c r="E267" s="101"/>
      <c r="F267" s="102" t="s">
        <v>226</v>
      </c>
      <c r="G267" s="97">
        <v>-160</v>
      </c>
      <c r="H267" s="103">
        <v>0</v>
      </c>
      <c r="I267" s="103">
        <v>-160</v>
      </c>
      <c r="J267" s="103">
        <v>0</v>
      </c>
      <c r="K267" s="103">
        <v>0</v>
      </c>
    </row>
    <row r="268" customHeight="1" spans="1:11">
      <c r="A268" s="98">
        <v>207</v>
      </c>
      <c r="B268" s="99" t="s">
        <v>24</v>
      </c>
      <c r="C268" s="99" t="s">
        <v>26</v>
      </c>
      <c r="D268" s="104"/>
      <c r="E268" s="101"/>
      <c r="F268" s="102" t="s">
        <v>227</v>
      </c>
      <c r="G268" s="97">
        <v>0</v>
      </c>
      <c r="H268" s="103">
        <v>0</v>
      </c>
      <c r="I268" s="103">
        <v>0</v>
      </c>
      <c r="J268" s="103">
        <v>0</v>
      </c>
      <c r="K268" s="103">
        <v>0</v>
      </c>
    </row>
    <row r="269" s="68" customFormat="1" customHeight="1" spans="1:18">
      <c r="A269" s="98">
        <v>207</v>
      </c>
      <c r="B269" s="99" t="s">
        <v>26</v>
      </c>
      <c r="C269" s="99"/>
      <c r="D269" s="104"/>
      <c r="E269" s="105" t="s">
        <v>228</v>
      </c>
      <c r="F269" s="102"/>
      <c r="G269" s="97">
        <v>-13.003368</v>
      </c>
      <c r="H269" s="103">
        <v>0</v>
      </c>
      <c r="I269" s="103">
        <v>-13.003368</v>
      </c>
      <c r="J269" s="103">
        <v>84.03</v>
      </c>
      <c r="K269" s="103">
        <v>-84.03</v>
      </c>
      <c r="L269" s="72"/>
      <c r="M269" s="72"/>
      <c r="N269" s="73"/>
      <c r="P269" s="73"/>
      <c r="Q269" s="73"/>
      <c r="R269" s="73"/>
    </row>
    <row r="270" customHeight="1" spans="1:11">
      <c r="A270" s="98">
        <v>207</v>
      </c>
      <c r="B270" s="99" t="s">
        <v>26</v>
      </c>
      <c r="C270" s="99" t="s">
        <v>20</v>
      </c>
      <c r="D270" s="104"/>
      <c r="E270" s="101"/>
      <c r="F270" s="102" t="s">
        <v>229</v>
      </c>
      <c r="G270" s="97">
        <v>-8.003368</v>
      </c>
      <c r="H270" s="103">
        <v>0</v>
      </c>
      <c r="I270" s="103">
        <v>-8.003368</v>
      </c>
      <c r="J270" s="103">
        <v>84.03</v>
      </c>
      <c r="K270" s="103">
        <v>-84.03</v>
      </c>
    </row>
    <row r="271" customHeight="1" spans="1:11">
      <c r="A271" s="98">
        <v>207</v>
      </c>
      <c r="B271" s="99" t="s">
        <v>26</v>
      </c>
      <c r="C271" s="99" t="s">
        <v>26</v>
      </c>
      <c r="D271" s="104"/>
      <c r="E271" s="101"/>
      <c r="F271" s="102" t="s">
        <v>228</v>
      </c>
      <c r="G271" s="97">
        <v>-5</v>
      </c>
      <c r="H271" s="103">
        <v>0</v>
      </c>
      <c r="I271" s="103">
        <v>-5</v>
      </c>
      <c r="J271" s="103">
        <v>0</v>
      </c>
      <c r="K271" s="103">
        <v>0</v>
      </c>
    </row>
    <row r="272" customHeight="1" spans="1:11">
      <c r="A272" s="98">
        <v>208</v>
      </c>
      <c r="B272" s="99"/>
      <c r="C272" s="99"/>
      <c r="D272" s="104" t="s">
        <v>230</v>
      </c>
      <c r="E272" s="101"/>
      <c r="F272" s="102"/>
      <c r="G272" s="97">
        <v>5154.615045</v>
      </c>
      <c r="H272" s="103">
        <v>5185.960394</v>
      </c>
      <c r="I272" s="103">
        <v>-2945.667525</v>
      </c>
      <c r="J272" s="103">
        <v>14468.39827</v>
      </c>
      <c r="K272" s="103">
        <v>-11554.076094</v>
      </c>
    </row>
    <row r="273" customHeight="1" spans="1:11">
      <c r="A273" s="98">
        <v>208</v>
      </c>
      <c r="B273" s="99" t="s">
        <v>17</v>
      </c>
      <c r="C273" s="99"/>
      <c r="D273" s="104"/>
      <c r="E273" s="101" t="s">
        <v>231</v>
      </c>
      <c r="F273" s="102"/>
      <c r="G273" s="97">
        <v>-46.673034</v>
      </c>
      <c r="H273" s="103">
        <v>133.344891</v>
      </c>
      <c r="I273" s="103">
        <v>-209.590327</v>
      </c>
      <c r="J273" s="103">
        <v>591.773752</v>
      </c>
      <c r="K273" s="103">
        <v>-562.20135</v>
      </c>
    </row>
    <row r="274" customHeight="1" spans="1:11">
      <c r="A274" s="98">
        <v>208</v>
      </c>
      <c r="B274" s="99" t="s">
        <v>17</v>
      </c>
      <c r="C274" s="99" t="s">
        <v>17</v>
      </c>
      <c r="D274" s="104"/>
      <c r="E274" s="101"/>
      <c r="F274" s="102" t="s">
        <v>19</v>
      </c>
      <c r="G274" s="97">
        <v>1.3243</v>
      </c>
      <c r="H274" s="103">
        <v>24.9754</v>
      </c>
      <c r="I274" s="103">
        <v>-29.3715</v>
      </c>
      <c r="J274" s="103">
        <v>5.7204</v>
      </c>
      <c r="K274" s="103">
        <v>0</v>
      </c>
    </row>
    <row r="275" customHeight="1" spans="1:11">
      <c r="A275" s="98">
        <v>208</v>
      </c>
      <c r="B275" s="99" t="s">
        <v>17</v>
      </c>
      <c r="C275" s="99" t="s">
        <v>20</v>
      </c>
      <c r="D275" s="104"/>
      <c r="E275" s="101"/>
      <c r="F275" s="102" t="s">
        <v>21</v>
      </c>
      <c r="G275" s="97">
        <v>-20.4485</v>
      </c>
      <c r="H275" s="103">
        <v>0</v>
      </c>
      <c r="I275" s="103">
        <v>0</v>
      </c>
      <c r="J275" s="103">
        <v>0</v>
      </c>
      <c r="K275" s="103">
        <v>-20.4485</v>
      </c>
    </row>
    <row r="276" s="68" customFormat="1" customHeight="1" spans="1:18">
      <c r="A276" s="98">
        <v>208</v>
      </c>
      <c r="B276" s="99" t="s">
        <v>17</v>
      </c>
      <c r="C276" s="99" t="s">
        <v>33</v>
      </c>
      <c r="D276" s="104"/>
      <c r="E276" s="105"/>
      <c r="F276" s="102" t="s">
        <v>232</v>
      </c>
      <c r="G276" s="97">
        <v>2.274567</v>
      </c>
      <c r="H276" s="103">
        <v>0</v>
      </c>
      <c r="I276" s="103">
        <v>-1.236191</v>
      </c>
      <c r="J276" s="103">
        <v>3.510758</v>
      </c>
      <c r="K276" s="103">
        <v>0</v>
      </c>
      <c r="L276" s="72"/>
      <c r="M276" s="72"/>
      <c r="N276" s="73"/>
      <c r="P276" s="73"/>
      <c r="Q276" s="73"/>
      <c r="R276" s="73"/>
    </row>
    <row r="277" customHeight="1" spans="1:11">
      <c r="A277" s="98">
        <v>208</v>
      </c>
      <c r="B277" s="99" t="s">
        <v>17</v>
      </c>
      <c r="C277" s="99" t="s">
        <v>22</v>
      </c>
      <c r="D277" s="104"/>
      <c r="E277" s="101"/>
      <c r="F277" s="102" t="s">
        <v>233</v>
      </c>
      <c r="G277" s="97">
        <v>0</v>
      </c>
      <c r="H277" s="103">
        <v>0</v>
      </c>
      <c r="I277" s="103">
        <v>0</v>
      </c>
      <c r="J277" s="103">
        <v>0</v>
      </c>
      <c r="K277" s="103">
        <v>0</v>
      </c>
    </row>
    <row r="278" customHeight="1" spans="1:11">
      <c r="A278" s="98">
        <v>208</v>
      </c>
      <c r="B278" s="99" t="s">
        <v>17</v>
      </c>
      <c r="C278" s="99" t="s">
        <v>44</v>
      </c>
      <c r="D278" s="104"/>
      <c r="E278" s="101"/>
      <c r="F278" s="102" t="s">
        <v>234</v>
      </c>
      <c r="G278" s="97">
        <v>0</v>
      </c>
      <c r="H278" s="103">
        <v>0</v>
      </c>
      <c r="I278" s="103">
        <v>0</v>
      </c>
      <c r="J278" s="103">
        <v>0</v>
      </c>
      <c r="K278" s="103">
        <v>0</v>
      </c>
    </row>
    <row r="279" customHeight="1" spans="1:11">
      <c r="A279" s="98">
        <v>208</v>
      </c>
      <c r="B279" s="99" t="s">
        <v>17</v>
      </c>
      <c r="C279" s="99" t="s">
        <v>51</v>
      </c>
      <c r="D279" s="104"/>
      <c r="E279" s="101"/>
      <c r="F279" s="102" t="s">
        <v>235</v>
      </c>
      <c r="G279" s="97">
        <v>21</v>
      </c>
      <c r="H279" s="103">
        <v>21</v>
      </c>
      <c r="I279" s="103">
        <v>0</v>
      </c>
      <c r="J279" s="103">
        <v>0</v>
      </c>
      <c r="K279" s="103">
        <v>0</v>
      </c>
    </row>
    <row r="280" customHeight="1" spans="1:11">
      <c r="A280" s="98">
        <v>208</v>
      </c>
      <c r="B280" s="99" t="s">
        <v>17</v>
      </c>
      <c r="C280" s="99" t="s">
        <v>47</v>
      </c>
      <c r="D280" s="104"/>
      <c r="E280" s="101"/>
      <c r="F280" s="102" t="s">
        <v>236</v>
      </c>
      <c r="G280" s="97">
        <v>0</v>
      </c>
      <c r="H280" s="103">
        <v>0</v>
      </c>
      <c r="I280" s="103">
        <v>0</v>
      </c>
      <c r="J280" s="103">
        <v>0</v>
      </c>
      <c r="K280" s="103">
        <v>0</v>
      </c>
    </row>
    <row r="281" customHeight="1" spans="1:11">
      <c r="A281" s="98">
        <v>208</v>
      </c>
      <c r="B281" s="99" t="s">
        <v>17</v>
      </c>
      <c r="C281" s="99" t="s">
        <v>59</v>
      </c>
      <c r="D281" s="104"/>
      <c r="E281" s="101"/>
      <c r="F281" s="102" t="s">
        <v>237</v>
      </c>
      <c r="G281" s="97">
        <v>-2</v>
      </c>
      <c r="H281" s="103">
        <v>0</v>
      </c>
      <c r="I281" s="103">
        <v>-2</v>
      </c>
      <c r="J281" s="103">
        <v>0</v>
      </c>
      <c r="K281" s="103">
        <v>0</v>
      </c>
    </row>
    <row r="282" s="68" customFormat="1" customHeight="1" spans="1:18">
      <c r="A282" s="98">
        <v>208</v>
      </c>
      <c r="B282" s="99" t="s">
        <v>17</v>
      </c>
      <c r="C282" s="99" t="s">
        <v>151</v>
      </c>
      <c r="D282" s="104"/>
      <c r="E282" s="105"/>
      <c r="F282" s="102" t="s">
        <v>238</v>
      </c>
      <c r="G282" s="97">
        <v>0</v>
      </c>
      <c r="H282" s="103">
        <v>0</v>
      </c>
      <c r="I282" s="103">
        <v>0</v>
      </c>
      <c r="J282" s="103">
        <v>0</v>
      </c>
      <c r="K282" s="103">
        <v>0</v>
      </c>
      <c r="L282" s="72"/>
      <c r="M282" s="72"/>
      <c r="N282" s="73"/>
      <c r="P282" s="73"/>
      <c r="Q282" s="73"/>
      <c r="R282" s="73"/>
    </row>
    <row r="283" customHeight="1" spans="1:11">
      <c r="A283" s="98">
        <v>208</v>
      </c>
      <c r="B283" s="99" t="s">
        <v>17</v>
      </c>
      <c r="C283" s="99" t="s">
        <v>61</v>
      </c>
      <c r="D283" s="104"/>
      <c r="E283" s="101"/>
      <c r="F283" s="102" t="s">
        <v>239</v>
      </c>
      <c r="G283" s="97">
        <v>-22.779665</v>
      </c>
      <c r="H283" s="103">
        <v>1.009578</v>
      </c>
      <c r="I283" s="103">
        <v>-23.789243</v>
      </c>
      <c r="J283" s="103">
        <v>0</v>
      </c>
      <c r="K283" s="103">
        <v>0</v>
      </c>
    </row>
    <row r="284" s="68" customFormat="1" customHeight="1" spans="1:18">
      <c r="A284" s="98">
        <v>208</v>
      </c>
      <c r="B284" s="99" t="s">
        <v>17</v>
      </c>
      <c r="C284" s="99" t="s">
        <v>153</v>
      </c>
      <c r="D284" s="104"/>
      <c r="E284" s="105"/>
      <c r="F284" s="102" t="s">
        <v>240</v>
      </c>
      <c r="G284" s="97">
        <v>110.385</v>
      </c>
      <c r="H284" s="103">
        <v>0</v>
      </c>
      <c r="I284" s="103">
        <v>-28.615</v>
      </c>
      <c r="J284" s="103">
        <v>139</v>
      </c>
      <c r="K284" s="103">
        <v>0</v>
      </c>
      <c r="L284" s="72"/>
      <c r="M284" s="72"/>
      <c r="N284" s="73"/>
      <c r="P284" s="73"/>
      <c r="Q284" s="73"/>
      <c r="R284" s="73"/>
    </row>
    <row r="285" customHeight="1" spans="1:11">
      <c r="A285" s="98">
        <v>208</v>
      </c>
      <c r="B285" s="99" t="s">
        <v>17</v>
      </c>
      <c r="C285" s="99" t="s">
        <v>64</v>
      </c>
      <c r="D285" s="104"/>
      <c r="E285" s="101"/>
      <c r="F285" s="102" t="s">
        <v>241</v>
      </c>
      <c r="G285" s="97">
        <v>0</v>
      </c>
      <c r="H285" s="103">
        <v>0</v>
      </c>
      <c r="I285" s="103">
        <v>0</v>
      </c>
      <c r="J285" s="103">
        <v>0</v>
      </c>
      <c r="K285" s="103">
        <v>0</v>
      </c>
    </row>
    <row r="286" customHeight="1" spans="1:11">
      <c r="A286" s="98">
        <v>208</v>
      </c>
      <c r="B286" s="99" t="s">
        <v>17</v>
      </c>
      <c r="C286" s="99" t="s">
        <v>37</v>
      </c>
      <c r="D286" s="104"/>
      <c r="E286" s="101"/>
      <c r="F286" s="102" t="s">
        <v>38</v>
      </c>
      <c r="G286" s="97">
        <v>0.085044</v>
      </c>
      <c r="H286" s="103">
        <v>0</v>
      </c>
      <c r="I286" s="103">
        <v>0</v>
      </c>
      <c r="J286" s="103">
        <v>0.085044</v>
      </c>
      <c r="K286" s="103">
        <v>0</v>
      </c>
    </row>
    <row r="287" s="68" customFormat="1" customHeight="1" spans="1:18">
      <c r="A287" s="98">
        <v>208</v>
      </c>
      <c r="B287" s="99" t="s">
        <v>17</v>
      </c>
      <c r="C287" s="99" t="s">
        <v>26</v>
      </c>
      <c r="D287" s="104"/>
      <c r="E287" s="105"/>
      <c r="F287" s="102" t="s">
        <v>242</v>
      </c>
      <c r="G287" s="97">
        <v>-136.51378</v>
      </c>
      <c r="H287" s="103">
        <v>86.359913</v>
      </c>
      <c r="I287" s="103">
        <v>-124.578393</v>
      </c>
      <c r="J287" s="103">
        <v>443.45755</v>
      </c>
      <c r="K287" s="103">
        <v>-541.75285</v>
      </c>
      <c r="L287" s="72"/>
      <c r="M287" s="72"/>
      <c r="N287" s="73"/>
      <c r="P287" s="73"/>
      <c r="Q287" s="73"/>
      <c r="R287" s="73"/>
    </row>
    <row r="288" customHeight="1" spans="1:11">
      <c r="A288" s="98">
        <v>208</v>
      </c>
      <c r="B288" s="99" t="s">
        <v>20</v>
      </c>
      <c r="C288" s="99"/>
      <c r="D288" s="104"/>
      <c r="E288" s="101" t="s">
        <v>243</v>
      </c>
      <c r="F288" s="102"/>
      <c r="G288" s="97">
        <v>146.425403999999</v>
      </c>
      <c r="H288" s="103">
        <v>28.2062</v>
      </c>
      <c r="I288" s="103">
        <v>-97.995142</v>
      </c>
      <c r="J288" s="103">
        <v>5282.19629</v>
      </c>
      <c r="K288" s="103">
        <v>-5065.981944</v>
      </c>
    </row>
    <row r="289" customHeight="1" spans="1:11">
      <c r="A289" s="98">
        <v>208</v>
      </c>
      <c r="B289" s="99" t="s">
        <v>20</v>
      </c>
      <c r="C289" s="99" t="s">
        <v>17</v>
      </c>
      <c r="D289" s="104"/>
      <c r="E289" s="101"/>
      <c r="F289" s="102" t="s">
        <v>19</v>
      </c>
      <c r="G289" s="97">
        <v>-44.0674</v>
      </c>
      <c r="H289" s="103">
        <v>0.06</v>
      </c>
      <c r="I289" s="103">
        <v>0</v>
      </c>
      <c r="J289" s="103">
        <v>0.519</v>
      </c>
      <c r="K289" s="103">
        <v>-44.6464</v>
      </c>
    </row>
    <row r="290" customHeight="1" spans="1:11">
      <c r="A290" s="98">
        <v>208</v>
      </c>
      <c r="B290" s="99" t="s">
        <v>20</v>
      </c>
      <c r="C290" s="99" t="s">
        <v>51</v>
      </c>
      <c r="D290" s="104"/>
      <c r="E290" s="101"/>
      <c r="F290" s="102" t="s">
        <v>244</v>
      </c>
      <c r="G290" s="97">
        <v>69.88</v>
      </c>
      <c r="H290" s="103">
        <v>0</v>
      </c>
      <c r="I290" s="103">
        <v>0</v>
      </c>
      <c r="J290" s="103">
        <v>69.88</v>
      </c>
      <c r="K290" s="103">
        <v>0</v>
      </c>
    </row>
    <row r="291" customHeight="1" spans="1:11">
      <c r="A291" s="98">
        <v>208</v>
      </c>
      <c r="B291" s="99" t="s">
        <v>20</v>
      </c>
      <c r="C291" s="99" t="s">
        <v>47</v>
      </c>
      <c r="D291" s="104"/>
      <c r="E291" s="101"/>
      <c r="F291" s="102" t="s">
        <v>245</v>
      </c>
      <c r="G291" s="97">
        <v>-29</v>
      </c>
      <c r="H291" s="103">
        <v>0</v>
      </c>
      <c r="I291" s="103">
        <v>0</v>
      </c>
      <c r="J291" s="103">
        <v>5</v>
      </c>
      <c r="K291" s="103">
        <v>-34</v>
      </c>
    </row>
    <row r="292" customHeight="1" spans="1:11">
      <c r="A292" s="98">
        <v>208</v>
      </c>
      <c r="B292" s="99" t="s">
        <v>20</v>
      </c>
      <c r="C292" s="99" t="s">
        <v>24</v>
      </c>
      <c r="D292" s="104"/>
      <c r="E292" s="101"/>
      <c r="F292" s="102" t="s">
        <v>246</v>
      </c>
      <c r="G292" s="97">
        <v>208.841999999999</v>
      </c>
      <c r="H292" s="103">
        <v>0</v>
      </c>
      <c r="I292" s="103">
        <v>-61.113</v>
      </c>
      <c r="J292" s="103">
        <v>5193.2641</v>
      </c>
      <c r="K292" s="103">
        <v>-4923.3091</v>
      </c>
    </row>
    <row r="293" customHeight="1" spans="1:11">
      <c r="A293" s="98">
        <v>208</v>
      </c>
      <c r="B293" s="99" t="s">
        <v>20</v>
      </c>
      <c r="C293" s="99" t="s">
        <v>26</v>
      </c>
      <c r="D293" s="104"/>
      <c r="E293" s="101"/>
      <c r="F293" s="102" t="s">
        <v>247</v>
      </c>
      <c r="G293" s="97">
        <v>-59.229196</v>
      </c>
      <c r="H293" s="103">
        <v>28.1462</v>
      </c>
      <c r="I293" s="103">
        <v>-36.882142</v>
      </c>
      <c r="J293" s="103">
        <v>13.53319</v>
      </c>
      <c r="K293" s="103">
        <v>-64.026444</v>
      </c>
    </row>
    <row r="294" s="68" customFormat="1" customHeight="1" spans="1:18">
      <c r="A294" s="98">
        <v>208</v>
      </c>
      <c r="B294" s="99" t="s">
        <v>44</v>
      </c>
      <c r="C294" s="99"/>
      <c r="D294" s="104"/>
      <c r="E294" s="105" t="s">
        <v>248</v>
      </c>
      <c r="F294" s="102"/>
      <c r="G294" s="97">
        <v>4945.737526</v>
      </c>
      <c r="H294" s="103">
        <v>3192.231244</v>
      </c>
      <c r="I294" s="103">
        <v>-222.9618</v>
      </c>
      <c r="J294" s="103">
        <v>2252.710957</v>
      </c>
      <c r="K294" s="103">
        <v>-276.242875</v>
      </c>
      <c r="L294" s="72"/>
      <c r="M294" s="72"/>
      <c r="N294" s="73"/>
      <c r="P294" s="73"/>
      <c r="Q294" s="73"/>
      <c r="R294" s="73"/>
    </row>
    <row r="295" customHeight="1" spans="1:11">
      <c r="A295" s="98">
        <v>208</v>
      </c>
      <c r="B295" s="99" t="s">
        <v>44</v>
      </c>
      <c r="C295" s="99" t="s">
        <v>17</v>
      </c>
      <c r="D295" s="104"/>
      <c r="E295" s="101"/>
      <c r="F295" s="102" t="s">
        <v>249</v>
      </c>
      <c r="G295" s="97">
        <v>1018.040967</v>
      </c>
      <c r="H295" s="103">
        <v>1015.187027</v>
      </c>
      <c r="I295" s="103">
        <v>-23.7747</v>
      </c>
      <c r="J295" s="103">
        <v>123.44064</v>
      </c>
      <c r="K295" s="103">
        <v>-96.812</v>
      </c>
    </row>
    <row r="296" customHeight="1" spans="1:11">
      <c r="A296" s="98">
        <v>208</v>
      </c>
      <c r="B296" s="99" t="s">
        <v>44</v>
      </c>
      <c r="C296" s="99" t="s">
        <v>29</v>
      </c>
      <c r="D296" s="104"/>
      <c r="E296" s="101"/>
      <c r="F296" s="102" t="s">
        <v>249</v>
      </c>
      <c r="G296" s="97">
        <v>35.520619</v>
      </c>
      <c r="H296" s="103">
        <v>0</v>
      </c>
      <c r="I296" s="103">
        <v>0</v>
      </c>
      <c r="J296" s="103">
        <v>35.520619</v>
      </c>
      <c r="K296" s="103">
        <v>0</v>
      </c>
    </row>
    <row r="297" customHeight="1" spans="1:11">
      <c r="A297" s="98">
        <v>208</v>
      </c>
      <c r="B297" s="99" t="s">
        <v>44</v>
      </c>
      <c r="C297" s="99" t="s">
        <v>20</v>
      </c>
      <c r="D297" s="104"/>
      <c r="E297" s="101"/>
      <c r="F297" s="102" t="s">
        <v>250</v>
      </c>
      <c r="G297" s="97">
        <v>0.38</v>
      </c>
      <c r="H297" s="103">
        <v>0</v>
      </c>
      <c r="I297" s="103">
        <v>0</v>
      </c>
      <c r="J297" s="103">
        <v>0.38</v>
      </c>
      <c r="K297" s="103">
        <v>0</v>
      </c>
    </row>
    <row r="298" customHeight="1" spans="1:11">
      <c r="A298" s="98">
        <v>208</v>
      </c>
      <c r="B298" s="99" t="s">
        <v>44</v>
      </c>
      <c r="C298" s="99"/>
      <c r="D298" s="104"/>
      <c r="E298" s="101" t="s">
        <v>248</v>
      </c>
      <c r="F298" s="102" t="s">
        <v>251</v>
      </c>
      <c r="G298" s="97">
        <v>506.089229</v>
      </c>
      <c r="H298" s="103">
        <v>127.936102</v>
      </c>
      <c r="I298" s="103">
        <v>-11.597514</v>
      </c>
      <c r="J298" s="103">
        <v>458.873141</v>
      </c>
      <c r="K298" s="103">
        <v>-69.1225</v>
      </c>
    </row>
    <row r="299" s="68" customFormat="1" customHeight="1" spans="1:18">
      <c r="A299" s="98">
        <v>208</v>
      </c>
      <c r="B299" s="99" t="s">
        <v>44</v>
      </c>
      <c r="C299" s="99" t="s">
        <v>44</v>
      </c>
      <c r="D299" s="104"/>
      <c r="E299" s="105"/>
      <c r="F299" s="102" t="s">
        <v>252</v>
      </c>
      <c r="G299" s="97">
        <v>2112.851245</v>
      </c>
      <c r="H299" s="103">
        <v>1256.835554</v>
      </c>
      <c r="I299" s="103">
        <v>-125.059733</v>
      </c>
      <c r="J299" s="103">
        <v>1054.92285</v>
      </c>
      <c r="K299" s="103">
        <v>-73.847426</v>
      </c>
      <c r="L299" s="72"/>
      <c r="M299" s="72"/>
      <c r="N299" s="73"/>
      <c r="P299" s="73"/>
      <c r="Q299" s="73"/>
      <c r="R299" s="73"/>
    </row>
    <row r="300" customHeight="1" spans="1:11">
      <c r="A300" s="98">
        <v>208</v>
      </c>
      <c r="B300" s="99" t="s">
        <v>44</v>
      </c>
      <c r="C300" s="99" t="s">
        <v>51</v>
      </c>
      <c r="D300" s="104"/>
      <c r="E300" s="101"/>
      <c r="F300" s="102" t="s">
        <v>253</v>
      </c>
      <c r="G300" s="97">
        <v>1272.855466</v>
      </c>
      <c r="H300" s="103">
        <v>792.272561</v>
      </c>
      <c r="I300" s="103">
        <v>-62.529853</v>
      </c>
      <c r="J300" s="103">
        <v>579.573707</v>
      </c>
      <c r="K300" s="103">
        <v>-36.460949</v>
      </c>
    </row>
    <row r="301" customHeight="1" spans="1:11">
      <c r="A301" s="98">
        <v>208</v>
      </c>
      <c r="B301" s="99" t="s">
        <v>51</v>
      </c>
      <c r="C301" s="99"/>
      <c r="D301" s="104"/>
      <c r="E301" s="101" t="s">
        <v>254</v>
      </c>
      <c r="F301" s="102"/>
      <c r="G301" s="97">
        <v>-88</v>
      </c>
      <c r="H301" s="103">
        <v>0</v>
      </c>
      <c r="I301" s="103">
        <v>-88</v>
      </c>
      <c r="J301" s="103">
        <v>0</v>
      </c>
      <c r="K301" s="103">
        <v>0</v>
      </c>
    </row>
    <row r="302" customHeight="1" spans="1:11">
      <c r="A302" s="98">
        <v>208</v>
      </c>
      <c r="B302" s="99" t="s">
        <v>51</v>
      </c>
      <c r="C302" s="99" t="s">
        <v>26</v>
      </c>
      <c r="D302" s="104"/>
      <c r="E302" s="101"/>
      <c r="F302" s="102" t="s">
        <v>255</v>
      </c>
      <c r="G302" s="97">
        <v>-88</v>
      </c>
      <c r="H302" s="103">
        <v>0</v>
      </c>
      <c r="I302" s="103">
        <v>-88</v>
      </c>
      <c r="J302" s="103">
        <v>0</v>
      </c>
      <c r="K302" s="103">
        <v>0</v>
      </c>
    </row>
    <row r="303" customHeight="1" spans="1:11">
      <c r="A303" s="98">
        <v>208</v>
      </c>
      <c r="B303" s="99" t="s">
        <v>47</v>
      </c>
      <c r="C303" s="99"/>
      <c r="D303" s="104"/>
      <c r="E303" s="101" t="s">
        <v>256</v>
      </c>
      <c r="F303" s="102"/>
      <c r="G303" s="97">
        <v>-34.17685</v>
      </c>
      <c r="H303" s="103">
        <v>0</v>
      </c>
      <c r="I303" s="103">
        <v>-34.17685</v>
      </c>
      <c r="J303" s="103">
        <v>160</v>
      </c>
      <c r="K303" s="103">
        <v>-160</v>
      </c>
    </row>
    <row r="304" customHeight="1" spans="1:11">
      <c r="A304" s="98">
        <v>208</v>
      </c>
      <c r="B304" s="99" t="s">
        <v>47</v>
      </c>
      <c r="C304" s="99" t="s">
        <v>44</v>
      </c>
      <c r="D304" s="104"/>
      <c r="E304" s="101"/>
      <c r="F304" s="102" t="s">
        <v>257</v>
      </c>
      <c r="G304" s="97">
        <v>0</v>
      </c>
      <c r="H304" s="103">
        <v>0</v>
      </c>
      <c r="I304" s="103">
        <v>0</v>
      </c>
      <c r="J304" s="103">
        <v>0</v>
      </c>
      <c r="K304" s="103">
        <v>0</v>
      </c>
    </row>
    <row r="305" customHeight="1" spans="1:11">
      <c r="A305" s="98">
        <v>208</v>
      </c>
      <c r="B305" s="99" t="s">
        <v>47</v>
      </c>
      <c r="C305" s="99" t="s">
        <v>26</v>
      </c>
      <c r="D305" s="104"/>
      <c r="E305" s="101"/>
      <c r="F305" s="102" t="s">
        <v>258</v>
      </c>
      <c r="G305" s="97">
        <v>-34.17685</v>
      </c>
      <c r="H305" s="103">
        <v>0</v>
      </c>
      <c r="I305" s="103">
        <v>-34.17685</v>
      </c>
      <c r="J305" s="103">
        <v>160</v>
      </c>
      <c r="K305" s="103">
        <v>-160</v>
      </c>
    </row>
    <row r="306" s="68" customFormat="1" customHeight="1" spans="1:18">
      <c r="A306" s="98">
        <v>208</v>
      </c>
      <c r="B306" s="99" t="s">
        <v>24</v>
      </c>
      <c r="C306" s="99"/>
      <c r="D306" s="104"/>
      <c r="E306" s="105" t="s">
        <v>259</v>
      </c>
      <c r="F306" s="102"/>
      <c r="G306" s="97">
        <v>1415.63611</v>
      </c>
      <c r="H306" s="103">
        <v>1067.29447</v>
      </c>
      <c r="I306" s="103">
        <v>-510</v>
      </c>
      <c r="J306" s="103">
        <v>1056.74164</v>
      </c>
      <c r="K306" s="103">
        <v>-198.4</v>
      </c>
      <c r="L306" s="72"/>
      <c r="M306" s="72"/>
      <c r="N306" s="73"/>
      <c r="P306" s="73"/>
      <c r="Q306" s="73"/>
      <c r="R306" s="73"/>
    </row>
    <row r="307" customHeight="1" spans="1:11">
      <c r="A307" s="98">
        <v>208</v>
      </c>
      <c r="B307" s="99" t="s">
        <v>24</v>
      </c>
      <c r="C307" s="99" t="s">
        <v>17</v>
      </c>
      <c r="D307" s="104"/>
      <c r="E307" s="101"/>
      <c r="F307" s="102" t="s">
        <v>260</v>
      </c>
      <c r="G307" s="97">
        <v>1211.23602</v>
      </c>
      <c r="H307" s="103">
        <v>479.34704</v>
      </c>
      <c r="I307" s="103">
        <v>0</v>
      </c>
      <c r="J307" s="103">
        <v>731.88898</v>
      </c>
      <c r="K307" s="103">
        <v>0</v>
      </c>
    </row>
    <row r="308" customHeight="1" spans="1:11">
      <c r="A308" s="98">
        <v>208</v>
      </c>
      <c r="B308" s="99" t="s">
        <v>24</v>
      </c>
      <c r="C308" s="99" t="s">
        <v>29</v>
      </c>
      <c r="D308" s="104"/>
      <c r="E308" s="101"/>
      <c r="F308" s="102" t="s">
        <v>260</v>
      </c>
      <c r="G308" s="97">
        <v>641.66739</v>
      </c>
      <c r="H308" s="103">
        <v>508.67143</v>
      </c>
      <c r="I308" s="103">
        <v>0</v>
      </c>
      <c r="J308" s="103">
        <v>132.99596</v>
      </c>
      <c r="K308" s="103">
        <v>0</v>
      </c>
    </row>
    <row r="309" customHeight="1" spans="1:11">
      <c r="A309" s="98">
        <v>208</v>
      </c>
      <c r="B309" s="99" t="s">
        <v>24</v>
      </c>
      <c r="C309" s="99" t="s">
        <v>20</v>
      </c>
      <c r="D309" s="104"/>
      <c r="E309" s="101"/>
      <c r="F309" s="102" t="s">
        <v>261</v>
      </c>
      <c r="G309" s="97">
        <v>34.776</v>
      </c>
      <c r="H309" s="103">
        <v>34.776</v>
      </c>
      <c r="I309" s="103">
        <v>0</v>
      </c>
      <c r="J309" s="103">
        <v>0</v>
      </c>
      <c r="K309" s="103">
        <v>0</v>
      </c>
    </row>
    <row r="310" customHeight="1" spans="1:11">
      <c r="A310" s="98">
        <v>208</v>
      </c>
      <c r="B310" s="99" t="s">
        <v>24</v>
      </c>
      <c r="C310" s="99" t="s">
        <v>44</v>
      </c>
      <c r="D310" s="104"/>
      <c r="E310" s="101"/>
      <c r="F310" s="102" t="s">
        <v>262</v>
      </c>
      <c r="G310" s="97">
        <v>-205</v>
      </c>
      <c r="H310" s="103">
        <v>0</v>
      </c>
      <c r="I310" s="103">
        <v>-200</v>
      </c>
      <c r="J310" s="103">
        <v>0</v>
      </c>
      <c r="K310" s="103">
        <v>-5</v>
      </c>
    </row>
    <row r="311" customHeight="1" spans="1:11">
      <c r="A311" s="98">
        <v>208</v>
      </c>
      <c r="B311" s="99" t="s">
        <v>24</v>
      </c>
      <c r="C311" s="99" t="s">
        <v>24</v>
      </c>
      <c r="D311" s="104"/>
      <c r="E311" s="101"/>
      <c r="F311" s="102" t="s">
        <v>263</v>
      </c>
      <c r="G311" s="97">
        <v>0</v>
      </c>
      <c r="H311" s="103">
        <v>0</v>
      </c>
      <c r="I311" s="103">
        <v>0</v>
      </c>
      <c r="J311" s="103">
        <v>0</v>
      </c>
      <c r="K311" s="103">
        <v>0</v>
      </c>
    </row>
    <row r="312" customHeight="1" spans="1:11">
      <c r="A312" s="98">
        <v>208</v>
      </c>
      <c r="B312" s="99" t="s">
        <v>24</v>
      </c>
      <c r="C312" s="99" t="s">
        <v>26</v>
      </c>
      <c r="D312" s="104"/>
      <c r="E312" s="101"/>
      <c r="F312" s="102" t="s">
        <v>264</v>
      </c>
      <c r="G312" s="97">
        <v>-267.0433</v>
      </c>
      <c r="H312" s="103">
        <v>44.5</v>
      </c>
      <c r="I312" s="103">
        <v>-310</v>
      </c>
      <c r="J312" s="103">
        <v>191.8567</v>
      </c>
      <c r="K312" s="103">
        <v>-193.4</v>
      </c>
    </row>
    <row r="313" s="68" customFormat="1" customHeight="1" spans="1:18">
      <c r="A313" s="98">
        <v>208</v>
      </c>
      <c r="B313" s="99" t="s">
        <v>59</v>
      </c>
      <c r="C313" s="99"/>
      <c r="D313" s="104"/>
      <c r="E313" s="105" t="s">
        <v>265</v>
      </c>
      <c r="F313" s="102"/>
      <c r="G313" s="97">
        <v>246.12833</v>
      </c>
      <c r="H313" s="103">
        <v>6.1</v>
      </c>
      <c r="I313" s="103">
        <v>-10.79</v>
      </c>
      <c r="J313" s="103">
        <v>250.82833</v>
      </c>
      <c r="K313" s="103">
        <v>-0.01</v>
      </c>
      <c r="L313" s="72"/>
      <c r="M313" s="72"/>
      <c r="N313" s="73"/>
      <c r="P313" s="73"/>
      <c r="Q313" s="73"/>
      <c r="R313" s="73"/>
    </row>
    <row r="314" customHeight="1" spans="1:11">
      <c r="A314" s="98">
        <v>208</v>
      </c>
      <c r="B314" s="99" t="s">
        <v>59</v>
      </c>
      <c r="C314" s="99" t="s">
        <v>17</v>
      </c>
      <c r="D314" s="104"/>
      <c r="E314" s="101"/>
      <c r="F314" s="102" t="s">
        <v>266</v>
      </c>
      <c r="G314" s="97">
        <v>0</v>
      </c>
      <c r="H314" s="103">
        <v>0</v>
      </c>
      <c r="I314" s="103">
        <v>0</v>
      </c>
      <c r="J314" s="103">
        <v>0</v>
      </c>
      <c r="K314" s="103">
        <v>0</v>
      </c>
    </row>
    <row r="315" customHeight="1" spans="1:11">
      <c r="A315" s="98">
        <v>208</v>
      </c>
      <c r="B315" s="99" t="s">
        <v>59</v>
      </c>
      <c r="C315" s="99" t="s">
        <v>20</v>
      </c>
      <c r="D315" s="104"/>
      <c r="E315" s="101"/>
      <c r="F315" s="102" t="s">
        <v>267</v>
      </c>
      <c r="G315" s="97">
        <v>10.21</v>
      </c>
      <c r="H315" s="103">
        <v>0</v>
      </c>
      <c r="I315" s="103">
        <v>-10.79</v>
      </c>
      <c r="J315" s="103">
        <v>21.01</v>
      </c>
      <c r="K315" s="103">
        <v>-0.01</v>
      </c>
    </row>
    <row r="316" s="68" customFormat="1" customHeight="1" spans="1:18">
      <c r="A316" s="98">
        <v>208</v>
      </c>
      <c r="B316" s="99" t="s">
        <v>59</v>
      </c>
      <c r="C316" s="99" t="s">
        <v>33</v>
      </c>
      <c r="D316" s="104"/>
      <c r="E316" s="101"/>
      <c r="F316" s="102" t="s">
        <v>268</v>
      </c>
      <c r="G316" s="97">
        <v>81.36</v>
      </c>
      <c r="H316" s="103">
        <v>0</v>
      </c>
      <c r="I316" s="103">
        <v>0</v>
      </c>
      <c r="J316" s="103">
        <v>81.36</v>
      </c>
      <c r="K316" s="103">
        <v>0</v>
      </c>
      <c r="L316" s="72"/>
      <c r="M316" s="72"/>
      <c r="N316" s="73"/>
      <c r="P316" s="73"/>
      <c r="Q316" s="73"/>
      <c r="R316" s="73"/>
    </row>
    <row r="317" customHeight="1" spans="1:11">
      <c r="A317" s="98">
        <v>208</v>
      </c>
      <c r="B317" s="99" t="s">
        <v>59</v>
      </c>
      <c r="C317" s="99" t="s">
        <v>22</v>
      </c>
      <c r="D317" s="104"/>
      <c r="E317" s="105"/>
      <c r="F317" s="102" t="s">
        <v>269</v>
      </c>
      <c r="G317" s="97">
        <v>38.17</v>
      </c>
      <c r="H317" s="103">
        <v>0.78</v>
      </c>
      <c r="I317" s="103">
        <v>0</v>
      </c>
      <c r="J317" s="103">
        <v>37.39</v>
      </c>
      <c r="K317" s="103">
        <v>0</v>
      </c>
    </row>
    <row r="318" customHeight="1" spans="1:11">
      <c r="A318" s="98">
        <v>208</v>
      </c>
      <c r="B318" s="99" t="s">
        <v>59</v>
      </c>
      <c r="C318" s="99" t="s">
        <v>44</v>
      </c>
      <c r="D318" s="104"/>
      <c r="E318" s="101"/>
      <c r="F318" s="102" t="s">
        <v>270</v>
      </c>
      <c r="G318" s="97">
        <v>116.38833</v>
      </c>
      <c r="H318" s="103">
        <v>5.32</v>
      </c>
      <c r="I318" s="103">
        <v>0</v>
      </c>
      <c r="J318" s="103">
        <v>111.06833</v>
      </c>
      <c r="K318" s="103">
        <v>0</v>
      </c>
    </row>
    <row r="319" s="68" customFormat="1" customHeight="1" spans="1:18">
      <c r="A319" s="98">
        <v>208</v>
      </c>
      <c r="B319" s="99" t="s">
        <v>59</v>
      </c>
      <c r="C319" s="99" t="s">
        <v>26</v>
      </c>
      <c r="D319" s="104"/>
      <c r="E319" s="105"/>
      <c r="F319" s="102" t="s">
        <v>271</v>
      </c>
      <c r="G319" s="97">
        <v>0</v>
      </c>
      <c r="H319" s="103">
        <v>0</v>
      </c>
      <c r="I319" s="103">
        <v>0</v>
      </c>
      <c r="J319" s="103">
        <v>0</v>
      </c>
      <c r="K319" s="103">
        <v>0</v>
      </c>
      <c r="L319" s="72"/>
      <c r="M319" s="72"/>
      <c r="N319" s="73"/>
      <c r="P319" s="73"/>
      <c r="Q319" s="73"/>
      <c r="R319" s="73"/>
    </row>
    <row r="320" customHeight="1" spans="1:11">
      <c r="A320" s="98">
        <v>208</v>
      </c>
      <c r="B320" s="99" t="s">
        <v>151</v>
      </c>
      <c r="C320" s="99"/>
      <c r="D320" s="104"/>
      <c r="E320" s="101" t="s">
        <v>272</v>
      </c>
      <c r="F320" s="102"/>
      <c r="G320" s="97">
        <v>-1385.355738</v>
      </c>
      <c r="H320" s="103">
        <v>320.352588</v>
      </c>
      <c r="I320" s="103">
        <v>-1502.87144</v>
      </c>
      <c r="J320" s="103">
        <v>3964.928359</v>
      </c>
      <c r="K320" s="103">
        <v>-4167.765245</v>
      </c>
    </row>
    <row r="321" customHeight="1" spans="1:11">
      <c r="A321" s="98">
        <v>208</v>
      </c>
      <c r="B321" s="99" t="s">
        <v>151</v>
      </c>
      <c r="C321" s="99" t="s">
        <v>17</v>
      </c>
      <c r="D321" s="104"/>
      <c r="E321" s="101"/>
      <c r="F321" s="102" t="s">
        <v>273</v>
      </c>
      <c r="G321" s="97">
        <v>0</v>
      </c>
      <c r="H321" s="103">
        <v>0</v>
      </c>
      <c r="I321" s="103">
        <v>0</v>
      </c>
      <c r="J321" s="103">
        <v>7.3008</v>
      </c>
      <c r="K321" s="103">
        <v>-7.3008</v>
      </c>
    </row>
    <row r="322" s="68" customFormat="1" customHeight="1" spans="1:18">
      <c r="A322" s="98">
        <v>208</v>
      </c>
      <c r="B322" s="99" t="s">
        <v>151</v>
      </c>
      <c r="C322" s="99" t="s">
        <v>20</v>
      </c>
      <c r="D322" s="104"/>
      <c r="E322" s="105"/>
      <c r="F322" s="102" t="s">
        <v>274</v>
      </c>
      <c r="G322" s="97">
        <v>-1278.201772</v>
      </c>
      <c r="H322" s="103">
        <v>11.719668</v>
      </c>
      <c r="I322" s="103">
        <v>-1364.92144</v>
      </c>
      <c r="J322" s="103">
        <v>2954.254419</v>
      </c>
      <c r="K322" s="103">
        <v>-2879.254419</v>
      </c>
      <c r="L322" s="72"/>
      <c r="M322" s="72"/>
      <c r="N322" s="73"/>
      <c r="P322" s="73"/>
      <c r="Q322" s="73"/>
      <c r="R322" s="73"/>
    </row>
    <row r="323" customHeight="1" spans="1:11">
      <c r="A323" s="98">
        <v>208</v>
      </c>
      <c r="B323" s="99" t="s">
        <v>151</v>
      </c>
      <c r="C323" s="99" t="s">
        <v>22</v>
      </c>
      <c r="D323" s="104"/>
      <c r="E323" s="101"/>
      <c r="F323" s="102" t="s">
        <v>275</v>
      </c>
      <c r="G323" s="97">
        <v>-38.166586</v>
      </c>
      <c r="H323" s="103">
        <v>61.7</v>
      </c>
      <c r="I323" s="103">
        <v>-72.98</v>
      </c>
      <c r="J323" s="103">
        <v>254.29464</v>
      </c>
      <c r="K323" s="103">
        <v>-281.181226</v>
      </c>
    </row>
    <row r="324" customHeight="1" spans="1:11">
      <c r="A324" s="98">
        <v>208</v>
      </c>
      <c r="B324" s="99" t="s">
        <v>151</v>
      </c>
      <c r="C324" s="99" t="s">
        <v>44</v>
      </c>
      <c r="D324" s="104"/>
      <c r="E324" s="101"/>
      <c r="F324" s="102" t="s">
        <v>276</v>
      </c>
      <c r="G324" s="97">
        <v>46.98262</v>
      </c>
      <c r="H324" s="103">
        <v>246.93292</v>
      </c>
      <c r="I324" s="103">
        <v>0</v>
      </c>
      <c r="J324" s="103">
        <v>0</v>
      </c>
      <c r="K324" s="103">
        <v>-199.9503</v>
      </c>
    </row>
    <row r="325" s="68" customFormat="1" customHeight="1" spans="1:18">
      <c r="A325" s="98">
        <v>208</v>
      </c>
      <c r="B325" s="99" t="s">
        <v>151</v>
      </c>
      <c r="C325" s="99" t="s">
        <v>51</v>
      </c>
      <c r="D325" s="104"/>
      <c r="E325" s="105"/>
      <c r="F325" s="102" t="s">
        <v>277</v>
      </c>
      <c r="G325" s="97">
        <v>-115.97</v>
      </c>
      <c r="H325" s="103">
        <v>0</v>
      </c>
      <c r="I325" s="103">
        <v>-64.97</v>
      </c>
      <c r="J325" s="103">
        <v>749.0785</v>
      </c>
      <c r="K325" s="103">
        <v>-800.0785</v>
      </c>
      <c r="L325" s="72"/>
      <c r="M325" s="72"/>
      <c r="N325" s="73"/>
      <c r="P325" s="73"/>
      <c r="Q325" s="73"/>
      <c r="R325" s="73"/>
    </row>
    <row r="326" customHeight="1" spans="1:11">
      <c r="A326" s="98">
        <v>208</v>
      </c>
      <c r="B326" s="99" t="s">
        <v>61</v>
      </c>
      <c r="C326" s="99"/>
      <c r="D326" s="104"/>
      <c r="E326" s="101" t="s">
        <v>278</v>
      </c>
      <c r="F326" s="102"/>
      <c r="G326" s="97">
        <v>-343.519376</v>
      </c>
      <c r="H326" s="103">
        <v>74.7423</v>
      </c>
      <c r="I326" s="103">
        <v>-150.850006</v>
      </c>
      <c r="J326" s="103">
        <v>307.480866</v>
      </c>
      <c r="K326" s="103">
        <v>-574.892536</v>
      </c>
    </row>
    <row r="327" s="68" customFormat="1" customHeight="1" spans="1:13">
      <c r="A327" s="98">
        <v>208</v>
      </c>
      <c r="B327" s="99" t="s">
        <v>61</v>
      </c>
      <c r="C327" s="99" t="s">
        <v>17</v>
      </c>
      <c r="D327" s="104"/>
      <c r="E327" s="105"/>
      <c r="F327" s="102" t="s">
        <v>19</v>
      </c>
      <c r="G327" s="97">
        <v>-0.783615</v>
      </c>
      <c r="H327" s="103">
        <v>0.8423</v>
      </c>
      <c r="I327" s="103">
        <v>-1.625915</v>
      </c>
      <c r="J327" s="103">
        <v>0</v>
      </c>
      <c r="K327" s="103">
        <v>0</v>
      </c>
      <c r="L327" s="72"/>
      <c r="M327" s="72"/>
    </row>
    <row r="328" customHeight="1" spans="1:11">
      <c r="A328" s="98">
        <v>208</v>
      </c>
      <c r="B328" s="99" t="s">
        <v>61</v>
      </c>
      <c r="C328" s="99" t="s">
        <v>20</v>
      </c>
      <c r="D328" s="104"/>
      <c r="E328" s="101"/>
      <c r="F328" s="102" t="s">
        <v>21</v>
      </c>
      <c r="G328" s="97">
        <v>-1.543452</v>
      </c>
      <c r="H328" s="103">
        <v>0</v>
      </c>
      <c r="I328" s="103">
        <v>-1.543452</v>
      </c>
      <c r="J328" s="103">
        <v>0</v>
      </c>
      <c r="K328" s="103">
        <v>0</v>
      </c>
    </row>
    <row r="329" customHeight="1" spans="1:11">
      <c r="A329" s="98">
        <v>208</v>
      </c>
      <c r="B329" s="99" t="s">
        <v>61</v>
      </c>
      <c r="C329" s="99" t="s">
        <v>22</v>
      </c>
      <c r="D329" s="104"/>
      <c r="E329" s="101"/>
      <c r="F329" s="102" t="s">
        <v>279</v>
      </c>
      <c r="G329" s="97">
        <v>0</v>
      </c>
      <c r="H329" s="103">
        <v>0</v>
      </c>
      <c r="I329" s="103">
        <v>0</v>
      </c>
      <c r="J329" s="103">
        <v>0</v>
      </c>
      <c r="K329" s="103">
        <v>0</v>
      </c>
    </row>
    <row r="330" customHeight="1" spans="1:11">
      <c r="A330" s="98">
        <v>208</v>
      </c>
      <c r="B330" s="99" t="s">
        <v>61</v>
      </c>
      <c r="C330" s="99" t="s">
        <v>44</v>
      </c>
      <c r="D330" s="104"/>
      <c r="E330" s="101"/>
      <c r="F330" s="102" t="s">
        <v>280</v>
      </c>
      <c r="G330" s="97">
        <v>0</v>
      </c>
      <c r="H330" s="103">
        <v>0</v>
      </c>
      <c r="I330" s="103">
        <v>0</v>
      </c>
      <c r="J330" s="103">
        <v>0</v>
      </c>
      <c r="K330" s="103">
        <v>0</v>
      </c>
    </row>
    <row r="331" customHeight="1" spans="1:11">
      <c r="A331" s="98">
        <v>208</v>
      </c>
      <c r="B331" s="99" t="s">
        <v>61</v>
      </c>
      <c r="C331" s="99" t="s">
        <v>47</v>
      </c>
      <c r="D331" s="104"/>
      <c r="E331" s="101"/>
      <c r="F331" s="102" t="s">
        <v>281</v>
      </c>
      <c r="G331" s="97">
        <v>-420</v>
      </c>
      <c r="H331" s="103">
        <v>0</v>
      </c>
      <c r="I331" s="103">
        <v>-110.045</v>
      </c>
      <c r="J331" s="103">
        <v>0</v>
      </c>
      <c r="K331" s="103">
        <v>-309.955</v>
      </c>
    </row>
    <row r="332" customHeight="1" spans="1:11">
      <c r="A332" s="98">
        <v>208</v>
      </c>
      <c r="B332" s="99" t="s">
        <v>61</v>
      </c>
      <c r="C332" s="99" t="s">
        <v>26</v>
      </c>
      <c r="D332" s="104"/>
      <c r="E332" s="101"/>
      <c r="F332" s="102" t="s">
        <v>282</v>
      </c>
      <c r="G332" s="97">
        <v>78.807691</v>
      </c>
      <c r="H332" s="103">
        <v>73.9</v>
      </c>
      <c r="I332" s="103">
        <v>-37.635639</v>
      </c>
      <c r="J332" s="103">
        <v>307.480866</v>
      </c>
      <c r="K332" s="103">
        <v>-264.937536</v>
      </c>
    </row>
    <row r="333" s="68" customFormat="1" customHeight="1" spans="1:18">
      <c r="A333" s="98">
        <v>208</v>
      </c>
      <c r="B333" s="99" t="s">
        <v>121</v>
      </c>
      <c r="C333" s="99"/>
      <c r="D333" s="104"/>
      <c r="E333" s="105" t="s">
        <v>283</v>
      </c>
      <c r="F333" s="102"/>
      <c r="G333" s="97">
        <v>0.010286</v>
      </c>
      <c r="H333" s="103">
        <v>0.010286</v>
      </c>
      <c r="I333" s="103">
        <v>0</v>
      </c>
      <c r="J333" s="103">
        <v>0</v>
      </c>
      <c r="K333" s="103">
        <v>0</v>
      </c>
      <c r="L333" s="72"/>
      <c r="M333" s="72"/>
      <c r="N333" s="73"/>
      <c r="P333" s="73"/>
      <c r="Q333" s="73"/>
      <c r="R333" s="73"/>
    </row>
    <row r="334" customHeight="1" spans="1:11">
      <c r="A334" s="98">
        <v>208</v>
      </c>
      <c r="B334" s="99" t="s">
        <v>121</v>
      </c>
      <c r="C334" s="99" t="s">
        <v>17</v>
      </c>
      <c r="D334" s="104"/>
      <c r="E334" s="101"/>
      <c r="F334" s="102" t="s">
        <v>19</v>
      </c>
      <c r="G334" s="97">
        <v>0.010286</v>
      </c>
      <c r="H334" s="103">
        <v>0.010286</v>
      </c>
      <c r="I334" s="103">
        <v>0</v>
      </c>
      <c r="J334" s="103">
        <v>0</v>
      </c>
      <c r="K334" s="103">
        <v>0</v>
      </c>
    </row>
    <row r="335" s="68" customFormat="1" customHeight="1" spans="1:18">
      <c r="A335" s="98">
        <v>208</v>
      </c>
      <c r="B335" s="99" t="s">
        <v>121</v>
      </c>
      <c r="C335" s="99" t="s">
        <v>26</v>
      </c>
      <c r="D335" s="100"/>
      <c r="E335" s="101"/>
      <c r="F335" s="102" t="s">
        <v>284</v>
      </c>
      <c r="G335" s="97">
        <v>0</v>
      </c>
      <c r="H335" s="103">
        <v>0</v>
      </c>
      <c r="I335" s="103">
        <v>0</v>
      </c>
      <c r="J335" s="103">
        <v>0</v>
      </c>
      <c r="K335" s="103">
        <v>0</v>
      </c>
      <c r="L335" s="72"/>
      <c r="M335" s="72"/>
      <c r="N335" s="73"/>
      <c r="P335" s="73"/>
      <c r="Q335" s="73"/>
      <c r="R335" s="73"/>
    </row>
    <row r="336" s="68" customFormat="1" customHeight="1" spans="1:18">
      <c r="A336" s="98">
        <v>208</v>
      </c>
      <c r="B336" s="99" t="s">
        <v>134</v>
      </c>
      <c r="C336" s="99"/>
      <c r="D336" s="104"/>
      <c r="E336" s="105" t="s">
        <v>285</v>
      </c>
      <c r="F336" s="102"/>
      <c r="G336" s="97">
        <v>-12.5</v>
      </c>
      <c r="H336" s="103">
        <v>0</v>
      </c>
      <c r="I336" s="103">
        <v>0</v>
      </c>
      <c r="J336" s="103">
        <v>0</v>
      </c>
      <c r="K336" s="103">
        <v>-12.5</v>
      </c>
      <c r="L336" s="72"/>
      <c r="M336" s="72"/>
      <c r="N336" s="73"/>
      <c r="P336" s="73"/>
      <c r="Q336" s="73"/>
      <c r="R336" s="73"/>
    </row>
    <row r="337" customHeight="1" spans="1:11">
      <c r="A337" s="98">
        <v>208</v>
      </c>
      <c r="B337" s="99" t="s">
        <v>134</v>
      </c>
      <c r="C337" s="99" t="s">
        <v>17</v>
      </c>
      <c r="D337" s="104"/>
      <c r="E337" s="101"/>
      <c r="F337" s="102" t="s">
        <v>286</v>
      </c>
      <c r="G337" s="97">
        <v>0</v>
      </c>
      <c r="H337" s="103">
        <v>0</v>
      </c>
      <c r="I337" s="103">
        <v>0</v>
      </c>
      <c r="J337" s="103">
        <v>0</v>
      </c>
      <c r="K337" s="103">
        <v>0</v>
      </c>
    </row>
    <row r="338" customHeight="1" spans="1:11">
      <c r="A338" s="98">
        <v>208</v>
      </c>
      <c r="B338" s="99" t="s">
        <v>134</v>
      </c>
      <c r="C338" s="99" t="s">
        <v>20</v>
      </c>
      <c r="D338" s="104"/>
      <c r="E338" s="101"/>
      <c r="F338" s="102" t="s">
        <v>287</v>
      </c>
      <c r="G338" s="97">
        <v>-12.5</v>
      </c>
      <c r="H338" s="103">
        <v>0</v>
      </c>
      <c r="I338" s="103">
        <v>0</v>
      </c>
      <c r="J338" s="103">
        <v>0</v>
      </c>
      <c r="K338" s="103">
        <v>-12.5</v>
      </c>
    </row>
    <row r="339" customHeight="1" spans="1:11">
      <c r="A339" s="98">
        <v>208</v>
      </c>
      <c r="B339" s="99" t="s">
        <v>135</v>
      </c>
      <c r="C339" s="99"/>
      <c r="D339" s="104"/>
      <c r="E339" s="101" t="s">
        <v>288</v>
      </c>
      <c r="F339" s="102"/>
      <c r="G339" s="97">
        <v>299.176759</v>
      </c>
      <c r="H339" s="103">
        <v>275.54</v>
      </c>
      <c r="I339" s="103">
        <v>-17.212141</v>
      </c>
      <c r="J339" s="103">
        <v>46.3489</v>
      </c>
      <c r="K339" s="103">
        <v>-5.5</v>
      </c>
    </row>
    <row r="340" s="68" customFormat="1" customHeight="1" spans="1:18">
      <c r="A340" s="98">
        <v>208</v>
      </c>
      <c r="B340" s="99" t="s">
        <v>135</v>
      </c>
      <c r="C340" s="99" t="s">
        <v>17</v>
      </c>
      <c r="D340" s="104"/>
      <c r="E340" s="105"/>
      <c r="F340" s="102" t="s">
        <v>289</v>
      </c>
      <c r="G340" s="97">
        <v>32</v>
      </c>
      <c r="H340" s="103">
        <v>4</v>
      </c>
      <c r="I340" s="103">
        <v>0</v>
      </c>
      <c r="J340" s="103">
        <v>33.5</v>
      </c>
      <c r="K340" s="103">
        <v>-5.5</v>
      </c>
      <c r="L340" s="72"/>
      <c r="M340" s="72"/>
      <c r="N340" s="73"/>
      <c r="P340" s="73"/>
      <c r="Q340" s="73"/>
      <c r="R340" s="73"/>
    </row>
    <row r="341" customHeight="1" spans="1:11">
      <c r="A341" s="98">
        <v>208</v>
      </c>
      <c r="B341" s="99" t="s">
        <v>135</v>
      </c>
      <c r="C341" s="99" t="s">
        <v>20</v>
      </c>
      <c r="D341" s="104"/>
      <c r="E341" s="101"/>
      <c r="F341" s="102" t="s">
        <v>290</v>
      </c>
      <c r="G341" s="97">
        <v>267.176759</v>
      </c>
      <c r="H341" s="103">
        <v>271.54</v>
      </c>
      <c r="I341" s="103">
        <v>-17.212141</v>
      </c>
      <c r="J341" s="103">
        <v>12.8489</v>
      </c>
      <c r="K341" s="103">
        <v>0</v>
      </c>
    </row>
    <row r="342" customHeight="1" spans="1:11">
      <c r="A342" s="98">
        <v>208</v>
      </c>
      <c r="B342" s="99" t="s">
        <v>137</v>
      </c>
      <c r="C342" s="99"/>
      <c r="D342" s="104"/>
      <c r="E342" s="101" t="s">
        <v>291</v>
      </c>
      <c r="F342" s="102"/>
      <c r="G342" s="97">
        <v>46.1714</v>
      </c>
      <c r="H342" s="103">
        <v>13.2072</v>
      </c>
      <c r="I342" s="103">
        <v>-7.0358</v>
      </c>
      <c r="J342" s="103">
        <v>471.047674</v>
      </c>
      <c r="K342" s="103">
        <v>-431.047674</v>
      </c>
    </row>
    <row r="343" customHeight="1" spans="1:11">
      <c r="A343" s="98">
        <v>208</v>
      </c>
      <c r="B343" s="99" t="s">
        <v>137</v>
      </c>
      <c r="C343" s="99" t="s">
        <v>17</v>
      </c>
      <c r="D343" s="104"/>
      <c r="E343" s="101"/>
      <c r="F343" s="102" t="s">
        <v>292</v>
      </c>
      <c r="G343" s="97">
        <v>6.1714</v>
      </c>
      <c r="H343" s="103">
        <v>13.2072</v>
      </c>
      <c r="I343" s="103">
        <v>-7.0358</v>
      </c>
      <c r="J343" s="103">
        <v>431.047674</v>
      </c>
      <c r="K343" s="103">
        <v>-431.047674</v>
      </c>
    </row>
    <row r="344" customHeight="1" spans="1:11">
      <c r="A344" s="98">
        <v>208</v>
      </c>
      <c r="B344" s="99" t="s">
        <v>137</v>
      </c>
      <c r="C344" s="99" t="s">
        <v>20</v>
      </c>
      <c r="D344" s="104"/>
      <c r="E344" s="101"/>
      <c r="F344" s="102" t="s">
        <v>293</v>
      </c>
      <c r="G344" s="97">
        <v>40</v>
      </c>
      <c r="H344" s="103">
        <v>0</v>
      </c>
      <c r="I344" s="103">
        <v>0</v>
      </c>
      <c r="J344" s="103">
        <v>40</v>
      </c>
      <c r="K344" s="103">
        <v>0</v>
      </c>
    </row>
    <row r="345" customHeight="1" spans="1:11">
      <c r="A345" s="98">
        <v>208</v>
      </c>
      <c r="B345" s="99" t="s">
        <v>74</v>
      </c>
      <c r="C345" s="99"/>
      <c r="D345" s="104"/>
      <c r="E345" s="101" t="s">
        <v>294</v>
      </c>
      <c r="F345" s="102"/>
      <c r="G345" s="97">
        <v>0</v>
      </c>
      <c r="H345" s="103">
        <v>0</v>
      </c>
      <c r="I345" s="103">
        <v>0</v>
      </c>
      <c r="J345" s="103">
        <v>16.57</v>
      </c>
      <c r="K345" s="103">
        <v>-16.57</v>
      </c>
    </row>
    <row r="346" s="68" customFormat="1" customHeight="1" spans="1:18">
      <c r="A346" s="98">
        <v>208</v>
      </c>
      <c r="B346" s="99" t="s">
        <v>74</v>
      </c>
      <c r="C346" s="99" t="s">
        <v>17</v>
      </c>
      <c r="D346" s="104"/>
      <c r="E346" s="105"/>
      <c r="F346" s="102" t="s">
        <v>295</v>
      </c>
      <c r="G346" s="97">
        <v>0</v>
      </c>
      <c r="H346" s="103">
        <v>0</v>
      </c>
      <c r="I346" s="103">
        <v>0</v>
      </c>
      <c r="J346" s="103">
        <v>16.57</v>
      </c>
      <c r="K346" s="103">
        <v>-16.57</v>
      </c>
      <c r="L346" s="72"/>
      <c r="M346" s="72"/>
      <c r="N346" s="73"/>
      <c r="P346" s="73"/>
      <c r="Q346" s="73"/>
      <c r="R346" s="73"/>
    </row>
    <row r="347" customHeight="1" spans="1:11">
      <c r="A347" s="98">
        <v>208</v>
      </c>
      <c r="B347" s="99" t="s">
        <v>74</v>
      </c>
      <c r="C347" s="99" t="s">
        <v>20</v>
      </c>
      <c r="D347" s="104"/>
      <c r="E347" s="101"/>
      <c r="F347" s="102" t="s">
        <v>296</v>
      </c>
      <c r="G347" s="97">
        <v>0</v>
      </c>
      <c r="H347" s="103">
        <v>0</v>
      </c>
      <c r="I347" s="103">
        <v>0</v>
      </c>
      <c r="J347" s="103">
        <v>0</v>
      </c>
      <c r="K347" s="103">
        <v>0</v>
      </c>
    </row>
    <row r="348" customHeight="1" spans="1:11">
      <c r="A348" s="98">
        <v>208</v>
      </c>
      <c r="B348" s="99" t="s">
        <v>84</v>
      </c>
      <c r="C348" s="99"/>
      <c r="D348" s="104"/>
      <c r="E348" s="101" t="s">
        <v>297</v>
      </c>
      <c r="F348" s="102"/>
      <c r="G348" s="97">
        <v>-24.21359</v>
      </c>
      <c r="H348" s="103">
        <v>74.931215</v>
      </c>
      <c r="I348" s="103">
        <v>-83.880037</v>
      </c>
      <c r="J348" s="103">
        <v>67.699702</v>
      </c>
      <c r="K348" s="103">
        <v>-82.96447</v>
      </c>
    </row>
    <row r="349" s="68" customFormat="1" customHeight="1" spans="1:18">
      <c r="A349" s="98">
        <v>208</v>
      </c>
      <c r="B349" s="99" t="s">
        <v>84</v>
      </c>
      <c r="C349" s="99" t="s">
        <v>17</v>
      </c>
      <c r="D349" s="104"/>
      <c r="E349" s="105"/>
      <c r="F349" s="102" t="s">
        <v>19</v>
      </c>
      <c r="G349" s="97">
        <v>0.907497</v>
      </c>
      <c r="H349" s="103">
        <v>3.316986</v>
      </c>
      <c r="I349" s="103">
        <v>-2.409489</v>
      </c>
      <c r="J349" s="103">
        <v>0</v>
      </c>
      <c r="K349" s="103">
        <v>0</v>
      </c>
      <c r="L349" s="72"/>
      <c r="M349" s="72"/>
      <c r="N349" s="73"/>
      <c r="P349" s="73"/>
      <c r="Q349" s="73"/>
      <c r="R349" s="73"/>
    </row>
    <row r="350" customHeight="1" spans="1:11">
      <c r="A350" s="98">
        <v>208</v>
      </c>
      <c r="B350" s="99" t="s">
        <v>84</v>
      </c>
      <c r="C350" s="99" t="s">
        <v>20</v>
      </c>
      <c r="D350" s="104"/>
      <c r="E350" s="101"/>
      <c r="F350" s="102" t="s">
        <v>21</v>
      </c>
      <c r="G350" s="97">
        <v>0</v>
      </c>
      <c r="H350" s="103">
        <v>0</v>
      </c>
      <c r="I350" s="103">
        <v>0</v>
      </c>
      <c r="J350" s="103">
        <v>0</v>
      </c>
      <c r="K350" s="103">
        <v>0</v>
      </c>
    </row>
    <row r="351" customHeight="1" spans="1:11">
      <c r="A351" s="98">
        <v>208</v>
      </c>
      <c r="B351" s="99" t="s">
        <v>84</v>
      </c>
      <c r="C351" s="99" t="s">
        <v>22</v>
      </c>
      <c r="D351" s="104"/>
      <c r="E351" s="101"/>
      <c r="F351" s="102" t="s">
        <v>298</v>
      </c>
      <c r="G351" s="97">
        <v>8</v>
      </c>
      <c r="H351" s="103">
        <v>0</v>
      </c>
      <c r="I351" s="103">
        <v>0</v>
      </c>
      <c r="J351" s="103">
        <v>9.5</v>
      </c>
      <c r="K351" s="103">
        <v>-1.5</v>
      </c>
    </row>
    <row r="352" customHeight="1" spans="1:11">
      <c r="A352" s="98">
        <v>208</v>
      </c>
      <c r="B352" s="99" t="s">
        <v>84</v>
      </c>
      <c r="C352" s="99" t="s">
        <v>37</v>
      </c>
      <c r="D352" s="104"/>
      <c r="E352" s="101"/>
      <c r="F352" s="102" t="s">
        <v>124</v>
      </c>
      <c r="G352" s="97">
        <v>0.996</v>
      </c>
      <c r="H352" s="103">
        <v>0</v>
      </c>
      <c r="I352" s="103">
        <v>0</v>
      </c>
      <c r="J352" s="103">
        <v>0.996</v>
      </c>
      <c r="K352" s="103">
        <v>0</v>
      </c>
    </row>
    <row r="353" customHeight="1" spans="1:11">
      <c r="A353" s="98">
        <v>208</v>
      </c>
      <c r="B353" s="99" t="s">
        <v>84</v>
      </c>
      <c r="C353" s="99"/>
      <c r="D353" s="104"/>
      <c r="E353" s="101" t="s">
        <v>297</v>
      </c>
      <c r="F353" s="102" t="s">
        <v>38</v>
      </c>
      <c r="G353" s="97">
        <v>51.55349</v>
      </c>
      <c r="H353" s="103">
        <v>71.614229</v>
      </c>
      <c r="I353" s="103">
        <v>-7.379971</v>
      </c>
      <c r="J353" s="103">
        <v>35.252869</v>
      </c>
      <c r="K353" s="103">
        <v>-47.933637</v>
      </c>
    </row>
    <row r="354" customHeight="1" spans="1:11">
      <c r="A354" s="98">
        <v>208</v>
      </c>
      <c r="B354" s="99" t="s">
        <v>84</v>
      </c>
      <c r="C354" s="99" t="s">
        <v>26</v>
      </c>
      <c r="D354" s="104"/>
      <c r="E354" s="101"/>
      <c r="F354" s="102" t="s">
        <v>299</v>
      </c>
      <c r="G354" s="97">
        <v>-85.670577</v>
      </c>
      <c r="H354" s="103">
        <v>0</v>
      </c>
      <c r="I354" s="103">
        <v>-74.090577</v>
      </c>
      <c r="J354" s="103">
        <v>21.950833</v>
      </c>
      <c r="K354" s="103">
        <v>-33.530833</v>
      </c>
    </row>
    <row r="355" customHeight="1" spans="1:11">
      <c r="A355" s="98">
        <v>208</v>
      </c>
      <c r="B355" s="99" t="s">
        <v>26</v>
      </c>
      <c r="C355" s="99"/>
      <c r="D355" s="104"/>
      <c r="E355" s="101" t="s">
        <v>300</v>
      </c>
      <c r="F355" s="102"/>
      <c r="G355" s="97">
        <v>-10.232182</v>
      </c>
      <c r="H355" s="103">
        <v>0</v>
      </c>
      <c r="I355" s="103">
        <v>-10.303982</v>
      </c>
      <c r="J355" s="103">
        <v>0.0718</v>
      </c>
      <c r="K355" s="103">
        <v>0</v>
      </c>
    </row>
    <row r="356" customHeight="1" spans="1:11">
      <c r="A356" s="98">
        <v>208</v>
      </c>
      <c r="B356" s="99" t="s">
        <v>26</v>
      </c>
      <c r="C356" s="99" t="s">
        <v>26</v>
      </c>
      <c r="D356" s="104"/>
      <c r="E356" s="101"/>
      <c r="F356" s="102" t="s">
        <v>300</v>
      </c>
      <c r="G356" s="97">
        <v>-10.232182</v>
      </c>
      <c r="H356" s="103">
        <v>0</v>
      </c>
      <c r="I356" s="103">
        <v>-10.303982</v>
      </c>
      <c r="J356" s="103">
        <v>0.0718</v>
      </c>
      <c r="K356" s="103">
        <v>0</v>
      </c>
    </row>
    <row r="357" s="68" customFormat="1" customHeight="1" spans="1:18">
      <c r="A357" s="98">
        <v>210</v>
      </c>
      <c r="B357" s="99"/>
      <c r="C357" s="99"/>
      <c r="D357" s="104" t="s">
        <v>301</v>
      </c>
      <c r="E357" s="105"/>
      <c r="F357" s="102"/>
      <c r="G357" s="97">
        <v>3229.327959</v>
      </c>
      <c r="H357" s="103">
        <v>15142.382596</v>
      </c>
      <c r="I357" s="103">
        <v>-15729.769479</v>
      </c>
      <c r="J357" s="103">
        <v>19326.785326</v>
      </c>
      <c r="K357" s="103">
        <v>-15510.070484</v>
      </c>
      <c r="L357" s="72"/>
      <c r="M357" s="72"/>
      <c r="N357" s="73"/>
      <c r="P357" s="73"/>
      <c r="Q357" s="73"/>
      <c r="R357" s="73"/>
    </row>
    <row r="358" customHeight="1" spans="1:11">
      <c r="A358" s="98">
        <v>210</v>
      </c>
      <c r="B358" s="99" t="s">
        <v>17</v>
      </c>
      <c r="C358" s="99"/>
      <c r="D358" s="104"/>
      <c r="E358" s="101" t="s">
        <v>302</v>
      </c>
      <c r="F358" s="102"/>
      <c r="G358" s="97">
        <v>176.551691</v>
      </c>
      <c r="H358" s="103">
        <v>122.157</v>
      </c>
      <c r="I358" s="103">
        <v>-6.745179</v>
      </c>
      <c r="J358" s="103">
        <v>171.63127</v>
      </c>
      <c r="K358" s="103">
        <v>-110.4914</v>
      </c>
    </row>
    <row r="359" s="68" customFormat="1" customHeight="1" spans="1:18">
      <c r="A359" s="98">
        <v>210</v>
      </c>
      <c r="B359" s="99" t="s">
        <v>17</v>
      </c>
      <c r="C359" s="99" t="s">
        <v>17</v>
      </c>
      <c r="D359" s="104"/>
      <c r="E359" s="105"/>
      <c r="F359" s="102" t="s">
        <v>19</v>
      </c>
      <c r="G359" s="97">
        <v>2.196</v>
      </c>
      <c r="H359" s="103">
        <v>0</v>
      </c>
      <c r="I359" s="103">
        <v>0</v>
      </c>
      <c r="J359" s="103">
        <v>2.196</v>
      </c>
      <c r="K359" s="103">
        <v>0</v>
      </c>
      <c r="L359" s="72"/>
      <c r="M359" s="72"/>
      <c r="N359" s="73"/>
      <c r="P359" s="73"/>
      <c r="Q359" s="73"/>
      <c r="R359" s="73"/>
    </row>
    <row r="360" customHeight="1" spans="1:11">
      <c r="A360" s="98">
        <v>210</v>
      </c>
      <c r="B360" s="99" t="s">
        <v>17</v>
      </c>
      <c r="C360" s="99" t="s">
        <v>20</v>
      </c>
      <c r="D360" s="104"/>
      <c r="E360" s="101"/>
      <c r="F360" s="102" t="s">
        <v>21</v>
      </c>
      <c r="G360" s="97">
        <v>113.9</v>
      </c>
      <c r="H360" s="103">
        <v>0</v>
      </c>
      <c r="I360" s="103">
        <v>0</v>
      </c>
      <c r="J360" s="103">
        <v>118.9</v>
      </c>
      <c r="K360" s="103">
        <v>-5</v>
      </c>
    </row>
    <row r="361" customHeight="1" spans="1:11">
      <c r="A361" s="98">
        <v>210</v>
      </c>
      <c r="B361" s="99" t="s">
        <v>17</v>
      </c>
      <c r="C361" s="99" t="s">
        <v>26</v>
      </c>
      <c r="D361" s="104"/>
      <c r="E361" s="101"/>
      <c r="F361" s="102" t="s">
        <v>303</v>
      </c>
      <c r="G361" s="97">
        <v>60.455691</v>
      </c>
      <c r="H361" s="103">
        <v>122.157</v>
      </c>
      <c r="I361" s="103">
        <v>-6.745179</v>
      </c>
      <c r="J361" s="103">
        <v>50.53527</v>
      </c>
      <c r="K361" s="103">
        <v>-105.4914</v>
      </c>
    </row>
    <row r="362" customHeight="1" spans="1:11">
      <c r="A362" s="98">
        <v>210</v>
      </c>
      <c r="B362" s="99" t="s">
        <v>20</v>
      </c>
      <c r="C362" s="99"/>
      <c r="D362" s="104"/>
      <c r="E362" s="101" t="s">
        <v>304</v>
      </c>
      <c r="F362" s="102"/>
      <c r="G362" s="97">
        <v>-11102.101079</v>
      </c>
      <c r="H362" s="103">
        <v>486.1377</v>
      </c>
      <c r="I362" s="103">
        <v>-11397.812879</v>
      </c>
      <c r="J362" s="103">
        <v>3276.20242</v>
      </c>
      <c r="K362" s="103">
        <v>-3466.62832</v>
      </c>
    </row>
    <row r="363" s="68" customFormat="1" customHeight="1" spans="1:18">
      <c r="A363" s="98">
        <v>210</v>
      </c>
      <c r="B363" s="99" t="s">
        <v>20</v>
      </c>
      <c r="C363" s="99" t="s">
        <v>17</v>
      </c>
      <c r="D363" s="104"/>
      <c r="E363" s="105"/>
      <c r="F363" s="102" t="s">
        <v>305</v>
      </c>
      <c r="G363" s="97">
        <v>-7787.818816</v>
      </c>
      <c r="H363" s="103">
        <v>485.9542</v>
      </c>
      <c r="I363" s="103">
        <v>-8748.818816</v>
      </c>
      <c r="J363" s="103">
        <v>991.20602</v>
      </c>
      <c r="K363" s="103">
        <v>-516.16022</v>
      </c>
      <c r="L363" s="72"/>
      <c r="M363" s="72"/>
      <c r="N363" s="73"/>
      <c r="P363" s="73"/>
      <c r="Q363" s="73"/>
      <c r="R363" s="73"/>
    </row>
    <row r="364" customHeight="1" spans="1:11">
      <c r="A364" s="98">
        <v>210</v>
      </c>
      <c r="B364" s="99" t="s">
        <v>20</v>
      </c>
      <c r="C364" s="99" t="s">
        <v>20</v>
      </c>
      <c r="D364" s="104"/>
      <c r="E364" s="101"/>
      <c r="F364" s="102" t="s">
        <v>306</v>
      </c>
      <c r="G364" s="97">
        <v>-2044</v>
      </c>
      <c r="H364" s="103">
        <v>0</v>
      </c>
      <c r="I364" s="103">
        <v>-2044</v>
      </c>
      <c r="J364" s="103">
        <v>0</v>
      </c>
      <c r="K364" s="103">
        <v>0</v>
      </c>
    </row>
    <row r="365" customHeight="1" spans="1:11">
      <c r="A365" s="98">
        <v>210</v>
      </c>
      <c r="B365" s="99" t="s">
        <v>20</v>
      </c>
      <c r="C365" s="99" t="s">
        <v>44</v>
      </c>
      <c r="D365" s="104"/>
      <c r="E365" s="101"/>
      <c r="F365" s="102" t="s">
        <v>307</v>
      </c>
      <c r="G365" s="97">
        <v>-1370.282263</v>
      </c>
      <c r="H365" s="103">
        <v>0.1835</v>
      </c>
      <c r="I365" s="103">
        <v>-604.994063</v>
      </c>
      <c r="J365" s="103">
        <v>2184.9964</v>
      </c>
      <c r="K365" s="103">
        <v>-2950.4681</v>
      </c>
    </row>
    <row r="366" customHeight="1" spans="1:11">
      <c r="A366" s="98">
        <v>210</v>
      </c>
      <c r="B366" s="99" t="s">
        <v>20</v>
      </c>
      <c r="C366" s="99" t="s">
        <v>61</v>
      </c>
      <c r="D366" s="104"/>
      <c r="E366" s="101"/>
      <c r="F366" s="102" t="s">
        <v>308</v>
      </c>
      <c r="G366" s="97">
        <v>0</v>
      </c>
      <c r="H366" s="103">
        <v>0</v>
      </c>
      <c r="I366" s="103">
        <v>0</v>
      </c>
      <c r="J366" s="103">
        <v>0</v>
      </c>
      <c r="K366" s="103">
        <v>0</v>
      </c>
    </row>
    <row r="367" s="68" customFormat="1" customHeight="1" spans="1:18">
      <c r="A367" s="98">
        <v>210</v>
      </c>
      <c r="B367" s="99" t="s">
        <v>20</v>
      </c>
      <c r="C367" s="99" t="s">
        <v>153</v>
      </c>
      <c r="D367" s="104"/>
      <c r="E367" s="105"/>
      <c r="F367" s="102" t="s">
        <v>309</v>
      </c>
      <c r="G367" s="97">
        <v>100</v>
      </c>
      <c r="H367" s="103">
        <v>0</v>
      </c>
      <c r="I367" s="103">
        <v>0</v>
      </c>
      <c r="J367" s="103">
        <v>100</v>
      </c>
      <c r="K367" s="103">
        <v>0</v>
      </c>
      <c r="L367" s="72"/>
      <c r="M367" s="72"/>
      <c r="N367" s="73"/>
      <c r="P367" s="73"/>
      <c r="Q367" s="73"/>
      <c r="R367" s="73"/>
    </row>
    <row r="368" customHeight="1" spans="1:11">
      <c r="A368" s="98">
        <v>210</v>
      </c>
      <c r="B368" s="99" t="s">
        <v>20</v>
      </c>
      <c r="C368" s="99" t="s">
        <v>26</v>
      </c>
      <c r="D368" s="104"/>
      <c r="E368" s="101"/>
      <c r="F368" s="102" t="s">
        <v>310</v>
      </c>
      <c r="G368" s="97">
        <v>0</v>
      </c>
      <c r="H368" s="103">
        <v>0</v>
      </c>
      <c r="I368" s="103">
        <v>0</v>
      </c>
      <c r="J368" s="103">
        <v>0</v>
      </c>
      <c r="K368" s="103">
        <v>0</v>
      </c>
    </row>
    <row r="369" s="68" customFormat="1" customHeight="1" spans="1:13">
      <c r="A369" s="98">
        <v>210</v>
      </c>
      <c r="B369" s="99" t="s">
        <v>33</v>
      </c>
      <c r="C369" s="99"/>
      <c r="D369" s="104"/>
      <c r="E369" s="105" t="s">
        <v>311</v>
      </c>
      <c r="F369" s="102"/>
      <c r="G369" s="97">
        <v>-3286.984079</v>
      </c>
      <c r="H369" s="103">
        <v>989.998051</v>
      </c>
      <c r="I369" s="103">
        <v>-3701.324653</v>
      </c>
      <c r="J369" s="103">
        <v>1930.671552</v>
      </c>
      <c r="K369" s="103">
        <v>-2506.329029</v>
      </c>
      <c r="L369" s="72"/>
      <c r="M369" s="72"/>
    </row>
    <row r="370" customHeight="1" spans="1:11">
      <c r="A370" s="98">
        <v>210</v>
      </c>
      <c r="B370" s="99" t="s">
        <v>33</v>
      </c>
      <c r="C370" s="99" t="s">
        <v>20</v>
      </c>
      <c r="D370" s="104"/>
      <c r="E370" s="101"/>
      <c r="F370" s="102" t="s">
        <v>312</v>
      </c>
      <c r="G370" s="97">
        <v>0</v>
      </c>
      <c r="H370" s="103">
        <v>0</v>
      </c>
      <c r="I370" s="103">
        <v>0</v>
      </c>
      <c r="J370" s="103">
        <v>0</v>
      </c>
      <c r="K370" s="103">
        <v>0</v>
      </c>
    </row>
    <row r="371" s="68" customFormat="1" customHeight="1" spans="1:18">
      <c r="A371" s="98">
        <v>210</v>
      </c>
      <c r="B371" s="99" t="s">
        <v>33</v>
      </c>
      <c r="C371" s="99" t="s">
        <v>26</v>
      </c>
      <c r="D371" s="104"/>
      <c r="E371" s="105"/>
      <c r="F371" s="102" t="s">
        <v>313</v>
      </c>
      <c r="G371" s="97">
        <v>-3286.984079</v>
      </c>
      <c r="H371" s="103">
        <v>989.998051</v>
      </c>
      <c r="I371" s="103">
        <v>-3701.324653</v>
      </c>
      <c r="J371" s="103">
        <v>1930.671552</v>
      </c>
      <c r="K371" s="103">
        <v>-2506.329029</v>
      </c>
      <c r="L371" s="72"/>
      <c r="M371" s="72"/>
      <c r="N371" s="73"/>
      <c r="P371" s="73"/>
      <c r="Q371" s="73"/>
      <c r="R371" s="73"/>
    </row>
    <row r="372" customHeight="1" spans="1:11">
      <c r="A372" s="98">
        <v>210</v>
      </c>
      <c r="B372" s="99" t="s">
        <v>22</v>
      </c>
      <c r="C372" s="99"/>
      <c r="D372" s="104"/>
      <c r="E372" s="101" t="s">
        <v>314</v>
      </c>
      <c r="F372" s="102"/>
      <c r="G372" s="97">
        <v>15430.321714</v>
      </c>
      <c r="H372" s="103">
        <v>11444.977285</v>
      </c>
      <c r="I372" s="103">
        <v>-314.703848</v>
      </c>
      <c r="J372" s="103">
        <v>13293.913884</v>
      </c>
      <c r="K372" s="103">
        <v>-8993.865607</v>
      </c>
    </row>
    <row r="373" customHeight="1" spans="1:11">
      <c r="A373" s="98">
        <v>210</v>
      </c>
      <c r="B373" s="99" t="s">
        <v>22</v>
      </c>
      <c r="C373" s="99" t="s">
        <v>17</v>
      </c>
      <c r="D373" s="104"/>
      <c r="E373" s="101"/>
      <c r="F373" s="102" t="s">
        <v>315</v>
      </c>
      <c r="G373" s="97">
        <v>711.633939</v>
      </c>
      <c r="H373" s="103">
        <v>354.5209</v>
      </c>
      <c r="I373" s="103">
        <v>-3.2668</v>
      </c>
      <c r="J373" s="103">
        <v>360.379839</v>
      </c>
      <c r="K373" s="103">
        <v>0</v>
      </c>
    </row>
    <row r="374" s="68" customFormat="1" customHeight="1" spans="1:18">
      <c r="A374" s="98">
        <v>210</v>
      </c>
      <c r="B374" s="99" t="s">
        <v>22</v>
      </c>
      <c r="C374" s="99" t="s">
        <v>20</v>
      </c>
      <c r="D374" s="104"/>
      <c r="E374" s="105"/>
      <c r="F374" s="102" t="s">
        <v>316</v>
      </c>
      <c r="G374" s="97">
        <v>0</v>
      </c>
      <c r="H374" s="103">
        <v>0</v>
      </c>
      <c r="I374" s="103">
        <v>0</v>
      </c>
      <c r="J374" s="103">
        <v>0</v>
      </c>
      <c r="K374" s="103">
        <v>0</v>
      </c>
      <c r="L374" s="72"/>
      <c r="M374" s="72"/>
      <c r="N374" s="73"/>
      <c r="P374" s="73"/>
      <c r="Q374" s="73"/>
      <c r="R374" s="73"/>
    </row>
    <row r="375" customHeight="1" spans="1:11">
      <c r="A375" s="98">
        <v>210</v>
      </c>
      <c r="B375" s="99" t="s">
        <v>22</v>
      </c>
      <c r="C375" s="99" t="s">
        <v>33</v>
      </c>
      <c r="D375" s="104"/>
      <c r="E375" s="101"/>
      <c r="F375" s="102" t="s">
        <v>317</v>
      </c>
      <c r="G375" s="97">
        <v>73.812734</v>
      </c>
      <c r="H375" s="103">
        <v>72.0937</v>
      </c>
      <c r="I375" s="103">
        <v>-14.500966</v>
      </c>
      <c r="J375" s="103">
        <v>16.22</v>
      </c>
      <c r="K375" s="103">
        <v>0</v>
      </c>
    </row>
    <row r="376" s="68" customFormat="1" customHeight="1" spans="1:18">
      <c r="A376" s="98">
        <v>210</v>
      </c>
      <c r="B376" s="99" t="s">
        <v>22</v>
      </c>
      <c r="C376" s="99" t="s">
        <v>51</v>
      </c>
      <c r="D376" s="104"/>
      <c r="E376" s="105"/>
      <c r="F376" s="102" t="s">
        <v>318</v>
      </c>
      <c r="G376" s="97">
        <v>61.7077</v>
      </c>
      <c r="H376" s="103">
        <v>60.6077</v>
      </c>
      <c r="I376" s="103">
        <v>0</v>
      </c>
      <c r="J376" s="103">
        <v>1.1</v>
      </c>
      <c r="K376" s="103">
        <v>0</v>
      </c>
      <c r="L376" s="72"/>
      <c r="M376" s="72"/>
      <c r="N376" s="73"/>
      <c r="P376" s="73"/>
      <c r="Q376" s="73"/>
      <c r="R376" s="73"/>
    </row>
    <row r="377" customHeight="1" spans="1:11">
      <c r="A377" s="98">
        <v>210</v>
      </c>
      <c r="B377" s="99" t="s">
        <v>22</v>
      </c>
      <c r="C377" s="99" t="s">
        <v>24</v>
      </c>
      <c r="D377" s="104"/>
      <c r="E377" s="101"/>
      <c r="F377" s="102" t="s">
        <v>319</v>
      </c>
      <c r="G377" s="97">
        <v>-1103.996225</v>
      </c>
      <c r="H377" s="103">
        <v>0</v>
      </c>
      <c r="I377" s="103">
        <v>0</v>
      </c>
      <c r="J377" s="103">
        <v>550.7052</v>
      </c>
      <c r="K377" s="103">
        <v>-1654.701425</v>
      </c>
    </row>
    <row r="378" s="68" customFormat="1" customHeight="1" spans="1:18">
      <c r="A378" s="98">
        <v>210</v>
      </c>
      <c r="B378" s="99" t="s">
        <v>22</v>
      </c>
      <c r="C378" s="99" t="s">
        <v>59</v>
      </c>
      <c r="D378" s="100"/>
      <c r="E378" s="101"/>
      <c r="F378" s="102" t="s">
        <v>320</v>
      </c>
      <c r="G378" s="97">
        <v>14990.354997</v>
      </c>
      <c r="H378" s="103">
        <v>10859.83454</v>
      </c>
      <c r="I378" s="103">
        <v>-266.360042</v>
      </c>
      <c r="J378" s="103">
        <v>11433.224201</v>
      </c>
      <c r="K378" s="103">
        <v>-7036.343702</v>
      </c>
      <c r="L378" s="72"/>
      <c r="M378" s="72"/>
      <c r="N378" s="73"/>
      <c r="P378" s="73"/>
      <c r="Q378" s="73"/>
      <c r="R378" s="73"/>
    </row>
    <row r="379" s="68" customFormat="1" customHeight="1" spans="1:18">
      <c r="A379" s="98">
        <v>210</v>
      </c>
      <c r="B379" s="99" t="s">
        <v>22</v>
      </c>
      <c r="C379" s="99" t="s">
        <v>151</v>
      </c>
      <c r="D379" s="104"/>
      <c r="E379" s="105"/>
      <c r="F379" s="102" t="s">
        <v>321</v>
      </c>
      <c r="G379" s="97">
        <v>81.5841</v>
      </c>
      <c r="H379" s="103">
        <v>67.5624</v>
      </c>
      <c r="I379" s="103">
        <v>0</v>
      </c>
      <c r="J379" s="103">
        <v>92.9917</v>
      </c>
      <c r="K379" s="103">
        <v>-78.97</v>
      </c>
      <c r="L379" s="72"/>
      <c r="M379" s="72"/>
      <c r="N379" s="73"/>
      <c r="P379" s="73"/>
      <c r="Q379" s="73"/>
      <c r="R379" s="73"/>
    </row>
    <row r="380" customHeight="1" spans="1:11">
      <c r="A380" s="98">
        <v>210</v>
      </c>
      <c r="B380" s="99" t="s">
        <v>22</v>
      </c>
      <c r="C380" s="99" t="s">
        <v>26</v>
      </c>
      <c r="D380" s="104"/>
      <c r="E380" s="101"/>
      <c r="F380" s="102" t="s">
        <v>322</v>
      </c>
      <c r="G380" s="97">
        <v>615.224469</v>
      </c>
      <c r="H380" s="103">
        <v>30.358045</v>
      </c>
      <c r="I380" s="103">
        <v>-30.57604</v>
      </c>
      <c r="J380" s="103">
        <v>839.292944</v>
      </c>
      <c r="K380" s="103">
        <v>-223.85048</v>
      </c>
    </row>
    <row r="381" customHeight="1" spans="1:11">
      <c r="A381" s="98">
        <v>210</v>
      </c>
      <c r="B381" s="99" t="s">
        <v>51</v>
      </c>
      <c r="C381" s="99"/>
      <c r="D381" s="104"/>
      <c r="E381" s="101" t="s">
        <v>323</v>
      </c>
      <c r="F381" s="102"/>
      <c r="G381" s="97">
        <v>20.41</v>
      </c>
      <c r="H381" s="103">
        <v>0</v>
      </c>
      <c r="I381" s="103">
        <v>0</v>
      </c>
      <c r="J381" s="103">
        <v>20.41</v>
      </c>
      <c r="K381" s="103">
        <v>0</v>
      </c>
    </row>
    <row r="382" customHeight="1" spans="1:11">
      <c r="A382" s="98">
        <v>210</v>
      </c>
      <c r="B382" s="99" t="s">
        <v>51</v>
      </c>
      <c r="C382" s="99" t="s">
        <v>17</v>
      </c>
      <c r="D382" s="104"/>
      <c r="E382" s="101"/>
      <c r="F382" s="102" t="s">
        <v>324</v>
      </c>
      <c r="G382" s="97">
        <v>0.41</v>
      </c>
      <c r="H382" s="103">
        <v>0</v>
      </c>
      <c r="I382" s="103">
        <v>0</v>
      </c>
      <c r="J382" s="103">
        <v>0.41</v>
      </c>
      <c r="K382" s="103">
        <v>0</v>
      </c>
    </row>
    <row r="383" s="68" customFormat="1" customHeight="1" spans="1:18">
      <c r="A383" s="98">
        <v>210</v>
      </c>
      <c r="B383" s="99" t="s">
        <v>51</v>
      </c>
      <c r="C383" s="99" t="s">
        <v>26</v>
      </c>
      <c r="D383" s="104"/>
      <c r="E383" s="105"/>
      <c r="F383" s="102" t="s">
        <v>325</v>
      </c>
      <c r="G383" s="97">
        <v>20</v>
      </c>
      <c r="H383" s="103">
        <v>0</v>
      </c>
      <c r="I383" s="103">
        <v>0</v>
      </c>
      <c r="J383" s="103">
        <v>20</v>
      </c>
      <c r="K383" s="103">
        <v>0</v>
      </c>
      <c r="L383" s="72"/>
      <c r="M383" s="72"/>
      <c r="N383" s="73"/>
      <c r="P383" s="73"/>
      <c r="Q383" s="73"/>
      <c r="R383" s="73"/>
    </row>
    <row r="384" customHeight="1" spans="1:11">
      <c r="A384" s="98">
        <v>210</v>
      </c>
      <c r="B384" s="99" t="s">
        <v>47</v>
      </c>
      <c r="C384" s="99"/>
      <c r="D384" s="104"/>
      <c r="E384" s="101" t="s">
        <v>326</v>
      </c>
      <c r="F384" s="102"/>
      <c r="G384" s="97">
        <v>142.2534</v>
      </c>
      <c r="H384" s="103">
        <v>0</v>
      </c>
      <c r="I384" s="103">
        <v>-119.0016</v>
      </c>
      <c r="J384" s="103">
        <v>276.88</v>
      </c>
      <c r="K384" s="103">
        <v>-15.625</v>
      </c>
    </row>
    <row r="385" customHeight="1" spans="1:11">
      <c r="A385" s="98">
        <v>210</v>
      </c>
      <c r="B385" s="99" t="s">
        <v>47</v>
      </c>
      <c r="C385" s="99" t="s">
        <v>121</v>
      </c>
      <c r="D385" s="104"/>
      <c r="E385" s="101"/>
      <c r="F385" s="102" t="s">
        <v>327</v>
      </c>
      <c r="G385" s="97">
        <v>-0.4</v>
      </c>
      <c r="H385" s="103">
        <v>0</v>
      </c>
      <c r="I385" s="103">
        <v>0</v>
      </c>
      <c r="J385" s="103">
        <v>0</v>
      </c>
      <c r="K385" s="103">
        <v>-0.4</v>
      </c>
    </row>
    <row r="386" s="68" customFormat="1" customHeight="1" spans="1:18">
      <c r="A386" s="98">
        <v>210</v>
      </c>
      <c r="B386" s="99" t="s">
        <v>47</v>
      </c>
      <c r="C386" s="99" t="s">
        <v>328</v>
      </c>
      <c r="D386" s="104"/>
      <c r="E386" s="105"/>
      <c r="F386" s="102" t="s">
        <v>329</v>
      </c>
      <c r="G386" s="97">
        <v>-3.225</v>
      </c>
      <c r="H386" s="103">
        <v>0</v>
      </c>
      <c r="I386" s="103">
        <v>0</v>
      </c>
      <c r="J386" s="103">
        <v>0</v>
      </c>
      <c r="K386" s="103">
        <v>-3.225</v>
      </c>
      <c r="L386" s="72"/>
      <c r="M386" s="72"/>
      <c r="N386" s="73"/>
      <c r="P386" s="73"/>
      <c r="Q386" s="73"/>
      <c r="R386" s="73"/>
    </row>
    <row r="387" s="68" customFormat="1" customHeight="1" spans="1:13">
      <c r="A387" s="98">
        <v>210</v>
      </c>
      <c r="B387" s="99" t="s">
        <v>47</v>
      </c>
      <c r="C387" s="99" t="s">
        <v>26</v>
      </c>
      <c r="D387" s="104"/>
      <c r="E387" s="101"/>
      <c r="F387" s="102" t="s">
        <v>330</v>
      </c>
      <c r="G387" s="97">
        <v>145.8784</v>
      </c>
      <c r="H387" s="103">
        <v>0</v>
      </c>
      <c r="I387" s="103">
        <v>-119.0016</v>
      </c>
      <c r="J387" s="103">
        <v>276.88</v>
      </c>
      <c r="K387" s="103">
        <v>-12</v>
      </c>
      <c r="L387" s="72"/>
      <c r="M387" s="72"/>
    </row>
    <row r="388" customHeight="1" spans="1:11">
      <c r="A388" s="98">
        <v>210</v>
      </c>
      <c r="B388" s="99" t="s">
        <v>61</v>
      </c>
      <c r="C388" s="99"/>
      <c r="D388" s="104"/>
      <c r="E388" s="101" t="s">
        <v>331</v>
      </c>
      <c r="F388" s="102"/>
      <c r="G388" s="97">
        <v>37.31035</v>
      </c>
      <c r="H388" s="103">
        <v>37.31035</v>
      </c>
      <c r="I388" s="103">
        <v>0</v>
      </c>
      <c r="J388" s="103">
        <v>0</v>
      </c>
      <c r="K388" s="103">
        <v>0</v>
      </c>
    </row>
    <row r="389" customHeight="1" spans="1:11">
      <c r="A389" s="98">
        <v>210</v>
      </c>
      <c r="B389" s="99" t="s">
        <v>61</v>
      </c>
      <c r="C389" s="99" t="s">
        <v>17</v>
      </c>
      <c r="D389" s="104"/>
      <c r="E389" s="101"/>
      <c r="F389" s="102" t="s">
        <v>332</v>
      </c>
      <c r="G389" s="97">
        <v>37.31035</v>
      </c>
      <c r="H389" s="103">
        <v>37.31035</v>
      </c>
      <c r="I389" s="103">
        <v>0</v>
      </c>
      <c r="J389" s="103">
        <v>0</v>
      </c>
      <c r="K389" s="103">
        <v>0</v>
      </c>
    </row>
    <row r="390" customHeight="1" spans="1:11">
      <c r="A390" s="98">
        <v>210</v>
      </c>
      <c r="B390" s="99" t="s">
        <v>61</v>
      </c>
      <c r="C390" s="99" t="s">
        <v>20</v>
      </c>
      <c r="D390" s="104"/>
      <c r="E390" s="101"/>
      <c r="F390" s="102" t="s">
        <v>333</v>
      </c>
      <c r="G390" s="97">
        <v>0</v>
      </c>
      <c r="H390" s="103">
        <v>0</v>
      </c>
      <c r="I390" s="103">
        <v>0</v>
      </c>
      <c r="J390" s="103">
        <v>0</v>
      </c>
      <c r="K390" s="103">
        <v>0</v>
      </c>
    </row>
    <row r="391" s="68" customFormat="1" customHeight="1" spans="1:18">
      <c r="A391" s="98">
        <v>210</v>
      </c>
      <c r="B391" s="99" t="s">
        <v>61</v>
      </c>
      <c r="C391" s="99" t="s">
        <v>33</v>
      </c>
      <c r="D391" s="104"/>
      <c r="E391" s="105"/>
      <c r="F391" s="102" t="s">
        <v>334</v>
      </c>
      <c r="G391" s="97">
        <v>0</v>
      </c>
      <c r="H391" s="103">
        <v>0</v>
      </c>
      <c r="I391" s="103">
        <v>0</v>
      </c>
      <c r="J391" s="103">
        <v>0</v>
      </c>
      <c r="K391" s="103">
        <v>0</v>
      </c>
      <c r="L391" s="72"/>
      <c r="M391" s="72"/>
      <c r="N391" s="73"/>
      <c r="P391" s="73"/>
      <c r="Q391" s="73"/>
      <c r="R391" s="73"/>
    </row>
    <row r="392" customHeight="1" spans="1:11">
      <c r="A392" s="98">
        <v>210</v>
      </c>
      <c r="B392" s="99" t="s">
        <v>61</v>
      </c>
      <c r="C392" s="99" t="s">
        <v>26</v>
      </c>
      <c r="D392" s="104"/>
      <c r="E392" s="101"/>
      <c r="F392" s="102" t="s">
        <v>335</v>
      </c>
      <c r="G392" s="97">
        <v>0</v>
      </c>
      <c r="H392" s="103">
        <v>0</v>
      </c>
      <c r="I392" s="103">
        <v>0</v>
      </c>
      <c r="J392" s="103">
        <v>0</v>
      </c>
      <c r="K392" s="103">
        <v>0</v>
      </c>
    </row>
    <row r="393" customHeight="1" spans="1:11">
      <c r="A393" s="98">
        <v>210</v>
      </c>
      <c r="B393" s="99" t="s">
        <v>64</v>
      </c>
      <c r="C393" s="99"/>
      <c r="D393" s="104"/>
      <c r="E393" s="101" t="s">
        <v>336</v>
      </c>
      <c r="F393" s="102"/>
      <c r="G393" s="97">
        <v>2042</v>
      </c>
      <c r="H393" s="103">
        <v>2042</v>
      </c>
      <c r="I393" s="103">
        <v>0</v>
      </c>
      <c r="J393" s="103">
        <v>0</v>
      </c>
      <c r="K393" s="103">
        <v>0</v>
      </c>
    </row>
    <row r="394" s="68" customFormat="1" customHeight="1" spans="1:18">
      <c r="A394" s="98">
        <v>210</v>
      </c>
      <c r="B394" s="99" t="s">
        <v>64</v>
      </c>
      <c r="C394" s="99" t="s">
        <v>26</v>
      </c>
      <c r="D394" s="104"/>
      <c r="E394" s="105"/>
      <c r="F394" s="102" t="s">
        <v>337</v>
      </c>
      <c r="G394" s="97">
        <v>2042</v>
      </c>
      <c r="H394" s="103">
        <v>2042</v>
      </c>
      <c r="I394" s="103">
        <v>0</v>
      </c>
      <c r="J394" s="103">
        <v>0</v>
      </c>
      <c r="K394" s="103">
        <v>0</v>
      </c>
      <c r="L394" s="72"/>
      <c r="M394" s="72"/>
      <c r="N394" s="73"/>
      <c r="P394" s="73"/>
      <c r="Q394" s="73"/>
      <c r="R394" s="73"/>
    </row>
    <row r="395" customHeight="1" spans="1:11">
      <c r="A395" s="98">
        <v>210</v>
      </c>
      <c r="B395" s="99" t="s">
        <v>69</v>
      </c>
      <c r="C395" s="99"/>
      <c r="D395" s="104"/>
      <c r="E395" s="101" t="s">
        <v>338</v>
      </c>
      <c r="F395" s="102"/>
      <c r="G395" s="97">
        <v>-45.6</v>
      </c>
      <c r="H395" s="103">
        <v>0</v>
      </c>
      <c r="I395" s="103">
        <v>-46.6</v>
      </c>
      <c r="J395" s="103">
        <v>1</v>
      </c>
      <c r="K395" s="103">
        <v>0</v>
      </c>
    </row>
    <row r="396" s="68" customFormat="1" customHeight="1" spans="1:18">
      <c r="A396" s="98">
        <v>210</v>
      </c>
      <c r="B396" s="99" t="s">
        <v>69</v>
      </c>
      <c r="C396" s="99" t="s">
        <v>17</v>
      </c>
      <c r="D396" s="100"/>
      <c r="E396" s="101"/>
      <c r="F396" s="102" t="s">
        <v>339</v>
      </c>
      <c r="G396" s="97">
        <v>-45.6</v>
      </c>
      <c r="H396" s="103">
        <v>0</v>
      </c>
      <c r="I396" s="103">
        <v>-46.6</v>
      </c>
      <c r="J396" s="103">
        <v>1</v>
      </c>
      <c r="K396" s="103">
        <v>0</v>
      </c>
      <c r="L396" s="72"/>
      <c r="M396" s="72"/>
      <c r="N396" s="73"/>
      <c r="P396" s="73"/>
      <c r="Q396" s="73"/>
      <c r="R396" s="73"/>
    </row>
    <row r="397" s="68" customFormat="1" customHeight="1" spans="1:18">
      <c r="A397" s="98">
        <v>210</v>
      </c>
      <c r="B397" s="99" t="s">
        <v>119</v>
      </c>
      <c r="C397" s="99"/>
      <c r="D397" s="104"/>
      <c r="E397" s="105" t="s">
        <v>340</v>
      </c>
      <c r="F397" s="102"/>
      <c r="G397" s="97">
        <v>-53.126664</v>
      </c>
      <c r="H397" s="103">
        <v>0</v>
      </c>
      <c r="I397" s="103">
        <v>-0.99852</v>
      </c>
      <c r="J397" s="103">
        <v>277.2262</v>
      </c>
      <c r="K397" s="103">
        <v>-329.354344</v>
      </c>
      <c r="L397" s="72"/>
      <c r="M397" s="72"/>
      <c r="N397" s="73"/>
      <c r="P397" s="73"/>
      <c r="Q397" s="73"/>
      <c r="R397" s="73"/>
    </row>
    <row r="398" customHeight="1" spans="1:11">
      <c r="A398" s="98">
        <v>210</v>
      </c>
      <c r="B398" s="99" t="s">
        <v>119</v>
      </c>
      <c r="C398" s="99" t="s">
        <v>20</v>
      </c>
      <c r="D398" s="104"/>
      <c r="E398" s="101"/>
      <c r="F398" s="102" t="s">
        <v>21</v>
      </c>
      <c r="G398" s="97">
        <v>0</v>
      </c>
      <c r="H398" s="103">
        <v>0</v>
      </c>
      <c r="I398" s="103">
        <v>0</v>
      </c>
      <c r="J398" s="103">
        <v>162.4941</v>
      </c>
      <c r="K398" s="103">
        <v>-162.4941</v>
      </c>
    </row>
    <row r="399" customHeight="1" spans="1:11">
      <c r="A399" s="98">
        <v>210</v>
      </c>
      <c r="B399" s="99" t="s">
        <v>119</v>
      </c>
      <c r="C399" s="99" t="s">
        <v>51</v>
      </c>
      <c r="D399" s="104"/>
      <c r="E399" s="101"/>
      <c r="F399" s="102" t="s">
        <v>341</v>
      </c>
      <c r="G399" s="97">
        <v>-0.99852</v>
      </c>
      <c r="H399" s="103">
        <v>0</v>
      </c>
      <c r="I399" s="103">
        <v>-0.99852</v>
      </c>
      <c r="J399" s="103">
        <v>0</v>
      </c>
      <c r="K399" s="103">
        <v>0</v>
      </c>
    </row>
    <row r="400" customHeight="1" spans="1:11">
      <c r="A400" s="98">
        <v>210</v>
      </c>
      <c r="B400" s="99" t="s">
        <v>119</v>
      </c>
      <c r="C400" s="99" t="s">
        <v>26</v>
      </c>
      <c r="D400" s="104"/>
      <c r="E400" s="101"/>
      <c r="F400" s="102" t="s">
        <v>342</v>
      </c>
      <c r="G400" s="97">
        <v>-52.128144</v>
      </c>
      <c r="H400" s="103">
        <v>0</v>
      </c>
      <c r="I400" s="103">
        <v>0</v>
      </c>
      <c r="J400" s="103">
        <v>114.7321</v>
      </c>
      <c r="K400" s="103">
        <v>-166.860244</v>
      </c>
    </row>
    <row r="401" customHeight="1" spans="1:11">
      <c r="A401" s="98">
        <v>210</v>
      </c>
      <c r="B401" s="99" t="s">
        <v>121</v>
      </c>
      <c r="C401" s="99"/>
      <c r="D401" s="104"/>
      <c r="E401" s="101" t="s">
        <v>343</v>
      </c>
      <c r="F401" s="102"/>
      <c r="G401" s="97">
        <v>-0.58939</v>
      </c>
      <c r="H401" s="103">
        <v>0.01061</v>
      </c>
      <c r="I401" s="103">
        <v>-0.6</v>
      </c>
      <c r="J401" s="103">
        <v>64.25</v>
      </c>
      <c r="K401" s="103">
        <v>-64.25</v>
      </c>
    </row>
    <row r="402" customHeight="1" spans="1:11">
      <c r="A402" s="98">
        <v>210</v>
      </c>
      <c r="B402" s="99" t="s">
        <v>121</v>
      </c>
      <c r="C402" s="99" t="s">
        <v>17</v>
      </c>
      <c r="D402" s="104"/>
      <c r="E402" s="101"/>
      <c r="F402" s="102" t="s">
        <v>343</v>
      </c>
      <c r="G402" s="97">
        <v>-0.58939</v>
      </c>
      <c r="H402" s="103">
        <v>0.01061</v>
      </c>
      <c r="I402" s="103">
        <v>-0.6</v>
      </c>
      <c r="J402" s="103">
        <v>64.25</v>
      </c>
      <c r="K402" s="103">
        <v>-64.25</v>
      </c>
    </row>
    <row r="403" customHeight="1" spans="1:11">
      <c r="A403" s="98">
        <v>210</v>
      </c>
      <c r="B403" s="99" t="s">
        <v>26</v>
      </c>
      <c r="C403" s="99"/>
      <c r="D403" s="104"/>
      <c r="E403" s="101" t="s">
        <v>344</v>
      </c>
      <c r="F403" s="102"/>
      <c r="G403" s="97">
        <v>-131.117984</v>
      </c>
      <c r="H403" s="103">
        <v>19.7916</v>
      </c>
      <c r="I403" s="103">
        <v>-141.9828</v>
      </c>
      <c r="J403" s="103">
        <v>14.6</v>
      </c>
      <c r="K403" s="103">
        <v>-23.526784</v>
      </c>
    </row>
    <row r="404" s="68" customFormat="1" customHeight="1" spans="1:18">
      <c r="A404" s="98">
        <v>210</v>
      </c>
      <c r="B404" s="99" t="s">
        <v>26</v>
      </c>
      <c r="C404" s="99" t="s">
        <v>26</v>
      </c>
      <c r="D404" s="104"/>
      <c r="E404" s="105"/>
      <c r="F404" s="102" t="s">
        <v>344</v>
      </c>
      <c r="G404" s="97">
        <v>-131.117984</v>
      </c>
      <c r="H404" s="103">
        <v>19.7916</v>
      </c>
      <c r="I404" s="103">
        <v>-141.9828</v>
      </c>
      <c r="J404" s="103">
        <v>14.6</v>
      </c>
      <c r="K404" s="103">
        <v>-23.526784</v>
      </c>
      <c r="L404" s="72"/>
      <c r="M404" s="72"/>
      <c r="N404" s="73"/>
      <c r="P404" s="73"/>
      <c r="Q404" s="73"/>
      <c r="R404" s="73"/>
    </row>
    <row r="405" customHeight="1" spans="1:11">
      <c r="A405" s="98">
        <v>211</v>
      </c>
      <c r="B405" s="99"/>
      <c r="C405" s="99"/>
      <c r="D405" s="104" t="s">
        <v>345</v>
      </c>
      <c r="E405" s="101"/>
      <c r="F405" s="102"/>
      <c r="G405" s="97">
        <v>497.134875</v>
      </c>
      <c r="H405" s="103">
        <v>712.864832</v>
      </c>
      <c r="I405" s="103">
        <v>-368.339157</v>
      </c>
      <c r="J405" s="103">
        <v>1301.5117</v>
      </c>
      <c r="K405" s="103">
        <v>-1148.9025</v>
      </c>
    </row>
    <row r="406" s="68" customFormat="1" customHeight="1" spans="1:18">
      <c r="A406" s="98">
        <v>211</v>
      </c>
      <c r="B406" s="99" t="s">
        <v>17</v>
      </c>
      <c r="C406" s="99"/>
      <c r="D406" s="104"/>
      <c r="E406" s="105" t="s">
        <v>346</v>
      </c>
      <c r="F406" s="102"/>
      <c r="G406" s="97">
        <v>-328.428643</v>
      </c>
      <c r="H406" s="103">
        <v>0</v>
      </c>
      <c r="I406" s="103">
        <v>-323.037843</v>
      </c>
      <c r="J406" s="103">
        <v>91.7629</v>
      </c>
      <c r="K406" s="103">
        <v>-97.1537</v>
      </c>
      <c r="L406" s="72"/>
      <c r="M406" s="72"/>
      <c r="N406" s="73"/>
      <c r="P406" s="73"/>
      <c r="Q406" s="73"/>
      <c r="R406" s="73"/>
    </row>
    <row r="407" s="68" customFormat="1" customHeight="1" spans="1:13">
      <c r="A407" s="98">
        <v>211</v>
      </c>
      <c r="B407" s="99" t="s">
        <v>17</v>
      </c>
      <c r="C407" s="99" t="s">
        <v>17</v>
      </c>
      <c r="D407" s="104"/>
      <c r="E407" s="101"/>
      <c r="F407" s="102" t="s">
        <v>19</v>
      </c>
      <c r="G407" s="97">
        <v>-99.824576</v>
      </c>
      <c r="H407" s="103">
        <v>0</v>
      </c>
      <c r="I407" s="103">
        <v>-99.824576</v>
      </c>
      <c r="J407" s="103">
        <v>0</v>
      </c>
      <c r="K407" s="103">
        <v>0</v>
      </c>
      <c r="L407" s="72"/>
      <c r="M407" s="72"/>
    </row>
    <row r="408" customHeight="1" spans="1:11">
      <c r="A408" s="98">
        <v>211</v>
      </c>
      <c r="B408" s="99" t="s">
        <v>17</v>
      </c>
      <c r="C408" s="99" t="s">
        <v>26</v>
      </c>
      <c r="D408" s="104"/>
      <c r="E408" s="101"/>
      <c r="F408" s="102" t="s">
        <v>347</v>
      </c>
      <c r="G408" s="97">
        <v>-237.281567</v>
      </c>
      <c r="H408" s="103">
        <v>0</v>
      </c>
      <c r="I408" s="103">
        <v>-223.213267</v>
      </c>
      <c r="J408" s="103">
        <v>83.0854</v>
      </c>
      <c r="K408" s="103">
        <v>-97.1537</v>
      </c>
    </row>
    <row r="409" s="68" customFormat="1" customHeight="1" spans="1:18">
      <c r="A409" s="98">
        <v>211</v>
      </c>
      <c r="B409" s="99" t="s">
        <v>17</v>
      </c>
      <c r="C409" s="99" t="s">
        <v>32</v>
      </c>
      <c r="D409" s="104"/>
      <c r="E409" s="105"/>
      <c r="F409" s="102" t="s">
        <v>347</v>
      </c>
      <c r="G409" s="97">
        <v>8.6775</v>
      </c>
      <c r="H409" s="103">
        <v>0</v>
      </c>
      <c r="I409" s="103">
        <v>0</v>
      </c>
      <c r="J409" s="103">
        <v>8.6775</v>
      </c>
      <c r="K409" s="103">
        <v>0</v>
      </c>
      <c r="L409" s="72"/>
      <c r="M409" s="72"/>
      <c r="N409" s="73"/>
      <c r="P409" s="73"/>
      <c r="Q409" s="73"/>
      <c r="R409" s="73"/>
    </row>
    <row r="410" customHeight="1" spans="1:11">
      <c r="A410" s="98">
        <v>211</v>
      </c>
      <c r="B410" s="99" t="s">
        <v>20</v>
      </c>
      <c r="C410" s="99"/>
      <c r="D410" s="104"/>
      <c r="E410" s="101" t="s">
        <v>348</v>
      </c>
      <c r="F410" s="102"/>
      <c r="G410" s="97">
        <v>-0.01</v>
      </c>
      <c r="H410" s="103">
        <v>0</v>
      </c>
      <c r="I410" s="103">
        <v>-0.01</v>
      </c>
      <c r="J410" s="103">
        <v>0</v>
      </c>
      <c r="K410" s="103">
        <v>0</v>
      </c>
    </row>
    <row r="411" s="68" customFormat="1" customHeight="1" spans="1:18">
      <c r="A411" s="98">
        <v>211</v>
      </c>
      <c r="B411" s="99" t="s">
        <v>20</v>
      </c>
      <c r="C411" s="99" t="s">
        <v>26</v>
      </c>
      <c r="D411" s="104"/>
      <c r="E411" s="105"/>
      <c r="F411" s="102" t="s">
        <v>349</v>
      </c>
      <c r="G411" s="97">
        <v>-0.01</v>
      </c>
      <c r="H411" s="103">
        <v>0</v>
      </c>
      <c r="I411" s="103">
        <v>-0.01</v>
      </c>
      <c r="J411" s="103">
        <v>0</v>
      </c>
      <c r="K411" s="103">
        <v>0</v>
      </c>
      <c r="L411" s="72"/>
      <c r="M411" s="72"/>
      <c r="N411" s="73"/>
      <c r="P411" s="73"/>
      <c r="Q411" s="73"/>
      <c r="R411" s="73"/>
    </row>
    <row r="412" customHeight="1" spans="1:11">
      <c r="A412" s="98">
        <v>211</v>
      </c>
      <c r="B412" s="99" t="s">
        <v>33</v>
      </c>
      <c r="C412" s="99"/>
      <c r="D412" s="104"/>
      <c r="E412" s="101" t="s">
        <v>350</v>
      </c>
      <c r="F412" s="102"/>
      <c r="G412" s="97">
        <v>825.573518</v>
      </c>
      <c r="H412" s="103">
        <v>712.864832</v>
      </c>
      <c r="I412" s="103">
        <v>-45.291314</v>
      </c>
      <c r="J412" s="103">
        <v>525.2655</v>
      </c>
      <c r="K412" s="103">
        <v>-367.2655</v>
      </c>
    </row>
    <row r="413" s="68" customFormat="1" customHeight="1" spans="1:18">
      <c r="A413" s="98">
        <v>211</v>
      </c>
      <c r="B413" s="99" t="s">
        <v>33</v>
      </c>
      <c r="C413" s="99" t="s">
        <v>20</v>
      </c>
      <c r="D413" s="104"/>
      <c r="E413" s="105"/>
      <c r="F413" s="102" t="s">
        <v>351</v>
      </c>
      <c r="G413" s="97">
        <v>112.708686</v>
      </c>
      <c r="H413" s="103">
        <v>0</v>
      </c>
      <c r="I413" s="103">
        <v>-45.291314</v>
      </c>
      <c r="J413" s="103">
        <v>525.2655</v>
      </c>
      <c r="K413" s="103">
        <v>-367.2655</v>
      </c>
      <c r="L413" s="72"/>
      <c r="M413" s="72"/>
      <c r="N413" s="73"/>
      <c r="P413" s="73"/>
      <c r="Q413" s="73"/>
      <c r="R413" s="73"/>
    </row>
    <row r="414" customHeight="1" spans="1:11">
      <c r="A414" s="98">
        <v>211</v>
      </c>
      <c r="B414" s="99" t="s">
        <v>33</v>
      </c>
      <c r="C414" s="99" t="s">
        <v>22</v>
      </c>
      <c r="D414" s="104"/>
      <c r="E414" s="101"/>
      <c r="F414" s="102" t="s">
        <v>352</v>
      </c>
      <c r="G414" s="97">
        <v>712.864832</v>
      </c>
      <c r="H414" s="103">
        <v>712.864832</v>
      </c>
      <c r="I414" s="103">
        <v>0</v>
      </c>
      <c r="J414" s="103">
        <v>0</v>
      </c>
      <c r="K414" s="103">
        <v>0</v>
      </c>
    </row>
    <row r="415" s="68" customFormat="1" customHeight="1" spans="1:18">
      <c r="A415" s="98">
        <v>211</v>
      </c>
      <c r="B415" s="99" t="s">
        <v>33</v>
      </c>
      <c r="C415" s="99" t="s">
        <v>26</v>
      </c>
      <c r="D415" s="100"/>
      <c r="E415" s="101"/>
      <c r="F415" s="102" t="s">
        <v>353</v>
      </c>
      <c r="G415" s="97">
        <v>0</v>
      </c>
      <c r="H415" s="103">
        <v>0</v>
      </c>
      <c r="I415" s="103">
        <v>0</v>
      </c>
      <c r="J415" s="103">
        <v>0</v>
      </c>
      <c r="K415" s="103">
        <v>0</v>
      </c>
      <c r="L415" s="72"/>
      <c r="M415" s="72"/>
      <c r="N415" s="73"/>
      <c r="P415" s="73"/>
      <c r="Q415" s="73"/>
      <c r="R415" s="73"/>
    </row>
    <row r="416" s="68" customFormat="1" customHeight="1" spans="1:18">
      <c r="A416" s="98">
        <v>211</v>
      </c>
      <c r="B416" s="99" t="s">
        <v>151</v>
      </c>
      <c r="C416" s="99"/>
      <c r="D416" s="104"/>
      <c r="E416" s="105" t="s">
        <v>354</v>
      </c>
      <c r="F416" s="102"/>
      <c r="G416" s="97">
        <v>0</v>
      </c>
      <c r="H416" s="103">
        <v>0</v>
      </c>
      <c r="I416" s="103">
        <v>0</v>
      </c>
      <c r="J416" s="103">
        <v>0</v>
      </c>
      <c r="K416" s="103">
        <v>0</v>
      </c>
      <c r="L416" s="72"/>
      <c r="M416" s="72"/>
      <c r="N416" s="73"/>
      <c r="P416" s="73"/>
      <c r="Q416" s="73"/>
      <c r="R416" s="73"/>
    </row>
    <row r="417" customHeight="1" spans="1:11">
      <c r="A417" s="98">
        <v>211</v>
      </c>
      <c r="B417" s="99" t="s">
        <v>151</v>
      </c>
      <c r="C417" s="99" t="s">
        <v>17</v>
      </c>
      <c r="D417" s="104"/>
      <c r="E417" s="101"/>
      <c r="F417" s="102" t="s">
        <v>354</v>
      </c>
      <c r="G417" s="97">
        <v>0</v>
      </c>
      <c r="H417" s="103">
        <v>0</v>
      </c>
      <c r="I417" s="103">
        <v>0</v>
      </c>
      <c r="J417" s="103">
        <v>0</v>
      </c>
      <c r="K417" s="103">
        <v>0</v>
      </c>
    </row>
    <row r="418" customHeight="1" spans="1:11">
      <c r="A418" s="98">
        <v>211</v>
      </c>
      <c r="B418" s="99" t="s">
        <v>61</v>
      </c>
      <c r="C418" s="99"/>
      <c r="D418" s="104"/>
      <c r="E418" s="101" t="s">
        <v>355</v>
      </c>
      <c r="F418" s="102"/>
      <c r="G418" s="97">
        <v>0</v>
      </c>
      <c r="H418" s="103">
        <v>0</v>
      </c>
      <c r="I418" s="103">
        <v>0</v>
      </c>
      <c r="J418" s="103">
        <v>684.4833</v>
      </c>
      <c r="K418" s="103">
        <v>-684.4833</v>
      </c>
    </row>
    <row r="419" customHeight="1" spans="1:11">
      <c r="A419" s="98">
        <v>211</v>
      </c>
      <c r="B419" s="99" t="s">
        <v>61</v>
      </c>
      <c r="C419" s="99" t="s">
        <v>20</v>
      </c>
      <c r="D419" s="104"/>
      <c r="E419" s="101"/>
      <c r="F419" s="102" t="s">
        <v>356</v>
      </c>
      <c r="G419" s="97">
        <v>0</v>
      </c>
      <c r="H419" s="103">
        <v>0</v>
      </c>
      <c r="I419" s="103">
        <v>0</v>
      </c>
      <c r="J419" s="103">
        <v>684.4833</v>
      </c>
      <c r="K419" s="103">
        <v>-684.4833</v>
      </c>
    </row>
    <row r="420" customHeight="1" spans="1:11">
      <c r="A420" s="98">
        <v>211</v>
      </c>
      <c r="B420" s="99" t="s">
        <v>26</v>
      </c>
      <c r="C420" s="99"/>
      <c r="D420" s="104"/>
      <c r="E420" s="101" t="s">
        <v>357</v>
      </c>
      <c r="F420" s="102"/>
      <c r="G420" s="97">
        <v>0</v>
      </c>
      <c r="H420" s="103">
        <v>0</v>
      </c>
      <c r="I420" s="103">
        <v>0</v>
      </c>
      <c r="J420" s="103">
        <v>0</v>
      </c>
      <c r="K420" s="103">
        <v>0</v>
      </c>
    </row>
    <row r="421" customHeight="1" spans="1:11">
      <c r="A421" s="98">
        <v>211</v>
      </c>
      <c r="B421" s="99" t="s">
        <v>26</v>
      </c>
      <c r="C421" s="99" t="s">
        <v>26</v>
      </c>
      <c r="D421" s="104"/>
      <c r="E421" s="101"/>
      <c r="F421" s="102" t="s">
        <v>357</v>
      </c>
      <c r="G421" s="97">
        <v>0</v>
      </c>
      <c r="H421" s="103">
        <v>0</v>
      </c>
      <c r="I421" s="103">
        <v>0</v>
      </c>
      <c r="J421" s="103">
        <v>0</v>
      </c>
      <c r="K421" s="103">
        <v>0</v>
      </c>
    </row>
    <row r="422" customHeight="1" spans="1:11">
      <c r="A422" s="98">
        <v>212</v>
      </c>
      <c r="B422" s="99"/>
      <c r="C422" s="99"/>
      <c r="D422" s="104" t="s">
        <v>358</v>
      </c>
      <c r="E422" s="101"/>
      <c r="F422" s="102"/>
      <c r="G422" s="97">
        <f>H422+I422+J422+K422</f>
        <v>-16072.627588</v>
      </c>
      <c r="H422" s="103">
        <v>572.434006</v>
      </c>
      <c r="I422" s="103">
        <v>-17004.192265</v>
      </c>
      <c r="J422" s="103">
        <f>9617.133877-30</f>
        <v>9587.133877</v>
      </c>
      <c r="K422" s="103">
        <v>-9228.003206</v>
      </c>
    </row>
    <row r="423" customHeight="1" spans="1:11">
      <c r="A423" s="98">
        <v>212</v>
      </c>
      <c r="B423" s="99" t="s">
        <v>17</v>
      </c>
      <c r="C423" s="99"/>
      <c r="D423" s="104"/>
      <c r="E423" s="101" t="s">
        <v>359</v>
      </c>
      <c r="F423" s="102"/>
      <c r="G423" s="97">
        <v>-4324.93139</v>
      </c>
      <c r="H423" s="103">
        <v>282.559006</v>
      </c>
      <c r="I423" s="103">
        <v>-4658.543825</v>
      </c>
      <c r="J423" s="103">
        <v>6176.255593</v>
      </c>
      <c r="K423" s="103">
        <v>-6125.202164</v>
      </c>
    </row>
    <row r="424" customHeight="1" spans="1:11">
      <c r="A424" s="98">
        <v>212</v>
      </c>
      <c r="B424" s="99" t="s">
        <v>17</v>
      </c>
      <c r="C424" s="99" t="s">
        <v>17</v>
      </c>
      <c r="D424" s="104"/>
      <c r="E424" s="101"/>
      <c r="F424" s="102" t="s">
        <v>19</v>
      </c>
      <c r="G424" s="97">
        <v>8.156209</v>
      </c>
      <c r="H424" s="103">
        <v>13.812058</v>
      </c>
      <c r="I424" s="103">
        <v>-19.498549</v>
      </c>
      <c r="J424" s="103">
        <v>13.8427</v>
      </c>
      <c r="K424" s="103">
        <v>0</v>
      </c>
    </row>
    <row r="425" customHeight="1" spans="1:11">
      <c r="A425" s="98">
        <v>212</v>
      </c>
      <c r="B425" s="99" t="s">
        <v>17</v>
      </c>
      <c r="C425" s="99" t="s">
        <v>20</v>
      </c>
      <c r="D425" s="104"/>
      <c r="E425" s="101"/>
      <c r="F425" s="102" t="s">
        <v>21</v>
      </c>
      <c r="G425" s="97">
        <v>-2903.502392</v>
      </c>
      <c r="H425" s="103">
        <v>0</v>
      </c>
      <c r="I425" s="103">
        <v>-2903.502392</v>
      </c>
      <c r="J425" s="103">
        <v>31.7476</v>
      </c>
      <c r="K425" s="103">
        <v>-31.7476</v>
      </c>
    </row>
    <row r="426" customHeight="1" spans="1:11">
      <c r="A426" s="98">
        <v>212</v>
      </c>
      <c r="B426" s="99" t="s">
        <v>17</v>
      </c>
      <c r="C426" s="99" t="s">
        <v>35</v>
      </c>
      <c r="D426" s="104"/>
      <c r="E426" s="101"/>
      <c r="F426" s="102" t="s">
        <v>21</v>
      </c>
      <c r="G426" s="97">
        <v>10</v>
      </c>
      <c r="H426" s="103">
        <v>0</v>
      </c>
      <c r="I426" s="103">
        <v>0</v>
      </c>
      <c r="J426" s="103">
        <v>10</v>
      </c>
      <c r="K426" s="103">
        <v>0</v>
      </c>
    </row>
    <row r="427" customHeight="1" spans="1:11">
      <c r="A427" s="98">
        <v>212</v>
      </c>
      <c r="B427" s="99" t="s">
        <v>17</v>
      </c>
      <c r="C427" s="99" t="s">
        <v>33</v>
      </c>
      <c r="D427" s="104"/>
      <c r="E427" s="101"/>
      <c r="F427" s="102" t="s">
        <v>232</v>
      </c>
      <c r="G427" s="97">
        <v>90.292019</v>
      </c>
      <c r="H427" s="103">
        <v>100.067312</v>
      </c>
      <c r="I427" s="103">
        <v>-2.542505</v>
      </c>
      <c r="J427" s="103">
        <v>0.84455</v>
      </c>
      <c r="K427" s="103">
        <v>-8.077338</v>
      </c>
    </row>
    <row r="428" customHeight="1" spans="1:11">
      <c r="A428" s="98">
        <v>212</v>
      </c>
      <c r="B428" s="99" t="s">
        <v>17</v>
      </c>
      <c r="C428" s="99" t="s">
        <v>22</v>
      </c>
      <c r="D428" s="104"/>
      <c r="E428" s="101"/>
      <c r="F428" s="102" t="s">
        <v>360</v>
      </c>
      <c r="G428" s="97">
        <v>-759.145685</v>
      </c>
      <c r="H428" s="103">
        <v>0</v>
      </c>
      <c r="I428" s="103">
        <v>-757.075685</v>
      </c>
      <c r="J428" s="103">
        <v>80</v>
      </c>
      <c r="K428" s="103">
        <v>-82.07</v>
      </c>
    </row>
    <row r="429" customHeight="1" spans="1:11">
      <c r="A429" s="98">
        <v>212</v>
      </c>
      <c r="B429" s="99" t="s">
        <v>17</v>
      </c>
      <c r="C429" s="99" t="s">
        <v>51</v>
      </c>
      <c r="D429" s="104"/>
      <c r="E429" s="101"/>
      <c r="F429" s="102" t="s">
        <v>361</v>
      </c>
      <c r="G429" s="97">
        <v>-67.65</v>
      </c>
      <c r="H429" s="103">
        <v>0</v>
      </c>
      <c r="I429" s="103">
        <v>-67.65</v>
      </c>
      <c r="J429" s="103">
        <v>0</v>
      </c>
      <c r="K429" s="103">
        <v>0</v>
      </c>
    </row>
    <row r="430" s="68" customFormat="1" customHeight="1" spans="1:18">
      <c r="A430" s="98">
        <v>212</v>
      </c>
      <c r="B430" s="99" t="s">
        <v>17</v>
      </c>
      <c r="C430" s="99" t="s">
        <v>26</v>
      </c>
      <c r="D430" s="104"/>
      <c r="E430" s="105"/>
      <c r="F430" s="102" t="s">
        <v>362</v>
      </c>
      <c r="G430" s="97">
        <v>-703.081541000002</v>
      </c>
      <c r="H430" s="103">
        <v>168.679636</v>
      </c>
      <c r="I430" s="103">
        <v>-908.274694</v>
      </c>
      <c r="J430" s="103">
        <v>6039.820743</v>
      </c>
      <c r="K430" s="103">
        <v>-6003.307226</v>
      </c>
      <c r="L430" s="72"/>
      <c r="M430" s="72"/>
      <c r="N430" s="73"/>
      <c r="P430" s="73"/>
      <c r="Q430" s="73"/>
      <c r="R430" s="73"/>
    </row>
    <row r="431" customHeight="1" spans="1:11">
      <c r="A431" s="98">
        <v>212</v>
      </c>
      <c r="B431" s="99" t="s">
        <v>20</v>
      </c>
      <c r="C431" s="99"/>
      <c r="D431" s="104"/>
      <c r="E431" s="101" t="s">
        <v>363</v>
      </c>
      <c r="F431" s="102"/>
      <c r="G431" s="97">
        <v>173.186233</v>
      </c>
      <c r="H431" s="103">
        <v>240</v>
      </c>
      <c r="I431" s="103">
        <v>-191.876742</v>
      </c>
      <c r="J431" s="103">
        <v>289.853697</v>
      </c>
      <c r="K431" s="103">
        <v>-164.790722</v>
      </c>
    </row>
    <row r="432" customHeight="1" spans="1:11">
      <c r="A432" s="98">
        <v>212</v>
      </c>
      <c r="B432" s="99" t="s">
        <v>20</v>
      </c>
      <c r="C432" s="99" t="s">
        <v>17</v>
      </c>
      <c r="D432" s="104"/>
      <c r="E432" s="101"/>
      <c r="F432" s="102" t="s">
        <v>363</v>
      </c>
      <c r="G432" s="97">
        <v>173.186233</v>
      </c>
      <c r="H432" s="103">
        <v>240</v>
      </c>
      <c r="I432" s="103">
        <v>-191.876742</v>
      </c>
      <c r="J432" s="103">
        <v>289.853697</v>
      </c>
      <c r="K432" s="103">
        <v>-164.790722</v>
      </c>
    </row>
    <row r="433" customHeight="1" spans="1:11">
      <c r="A433" s="98">
        <v>212</v>
      </c>
      <c r="B433" s="99" t="s">
        <v>33</v>
      </c>
      <c r="C433" s="99"/>
      <c r="D433" s="104"/>
      <c r="E433" s="101" t="s">
        <v>364</v>
      </c>
      <c r="F433" s="102"/>
      <c r="G433" s="97">
        <v>-10544.514166</v>
      </c>
      <c r="H433" s="103">
        <v>0</v>
      </c>
      <c r="I433" s="103">
        <v>-10484.1476</v>
      </c>
      <c r="J433" s="103">
        <v>7.387025</v>
      </c>
      <c r="K433" s="103">
        <v>-67.753591</v>
      </c>
    </row>
    <row r="434" customHeight="1" spans="1:11">
      <c r="A434" s="98">
        <v>212</v>
      </c>
      <c r="B434" s="99" t="s">
        <v>33</v>
      </c>
      <c r="C434" s="99" t="s">
        <v>33</v>
      </c>
      <c r="D434" s="104"/>
      <c r="E434" s="101"/>
      <c r="F434" s="102" t="s">
        <v>365</v>
      </c>
      <c r="G434" s="97">
        <v>-9000</v>
      </c>
      <c r="H434" s="103">
        <v>0</v>
      </c>
      <c r="I434" s="103">
        <v>-9000</v>
      </c>
      <c r="J434" s="103">
        <v>0</v>
      </c>
      <c r="K434" s="103">
        <v>0</v>
      </c>
    </row>
    <row r="435" s="68" customFormat="1" customHeight="1" spans="1:18">
      <c r="A435" s="98">
        <v>212</v>
      </c>
      <c r="B435" s="99" t="s">
        <v>33</v>
      </c>
      <c r="C435" s="99" t="s">
        <v>26</v>
      </c>
      <c r="D435" s="104"/>
      <c r="E435" s="105"/>
      <c r="F435" s="102" t="s">
        <v>366</v>
      </c>
      <c r="G435" s="97">
        <v>-1544.514166</v>
      </c>
      <c r="H435" s="103">
        <v>0</v>
      </c>
      <c r="I435" s="103">
        <v>-1484.1476</v>
      </c>
      <c r="J435" s="103">
        <v>7.387025</v>
      </c>
      <c r="K435" s="103">
        <v>-67.753591</v>
      </c>
      <c r="L435" s="72"/>
      <c r="M435" s="72"/>
      <c r="N435" s="73"/>
      <c r="P435" s="73"/>
      <c r="Q435" s="73"/>
      <c r="R435" s="73"/>
    </row>
    <row r="436" customHeight="1" spans="1:11">
      <c r="A436" s="98">
        <v>212</v>
      </c>
      <c r="B436" s="99" t="s">
        <v>44</v>
      </c>
      <c r="C436" s="99"/>
      <c r="D436" s="104"/>
      <c r="E436" s="101" t="s">
        <v>367</v>
      </c>
      <c r="F436" s="102"/>
      <c r="G436" s="97">
        <v>-1156.868959</v>
      </c>
      <c r="H436" s="103">
        <v>0</v>
      </c>
      <c r="I436" s="103">
        <v>-1108.438959</v>
      </c>
      <c r="J436" s="103">
        <v>2594.909422</v>
      </c>
      <c r="K436" s="103">
        <v>-2643.339422</v>
      </c>
    </row>
    <row r="437" customHeight="1" spans="1:11">
      <c r="A437" s="98">
        <v>212</v>
      </c>
      <c r="B437" s="99" t="s">
        <v>44</v>
      </c>
      <c r="C437" s="99" t="s">
        <v>17</v>
      </c>
      <c r="D437" s="104"/>
      <c r="E437" s="101"/>
      <c r="F437" s="102" t="s">
        <v>367</v>
      </c>
      <c r="G437" s="97">
        <v>-1156.868959</v>
      </c>
      <c r="H437" s="103">
        <v>0</v>
      </c>
      <c r="I437" s="103">
        <v>-1108.438959</v>
      </c>
      <c r="J437" s="103">
        <v>2594.909422</v>
      </c>
      <c r="K437" s="103">
        <v>-2643.339422</v>
      </c>
    </row>
    <row r="438" customHeight="1" spans="1:11">
      <c r="A438" s="98">
        <v>212</v>
      </c>
      <c r="B438" s="99" t="s">
        <v>51</v>
      </c>
      <c r="C438" s="99"/>
      <c r="D438" s="104"/>
      <c r="E438" s="101" t="s">
        <v>368</v>
      </c>
      <c r="F438" s="102"/>
      <c r="G438" s="97">
        <v>-136.30362</v>
      </c>
      <c r="H438" s="103">
        <v>47.3026</v>
      </c>
      <c r="I438" s="103">
        <v>-176.60762</v>
      </c>
      <c r="J438" s="103">
        <v>29.791</v>
      </c>
      <c r="K438" s="103">
        <v>-36.7896</v>
      </c>
    </row>
    <row r="439" s="68" customFormat="1" customHeight="1" spans="1:13">
      <c r="A439" s="98">
        <v>212</v>
      </c>
      <c r="B439" s="99" t="s">
        <v>51</v>
      </c>
      <c r="C439" s="99" t="s">
        <v>17</v>
      </c>
      <c r="D439" s="104"/>
      <c r="E439" s="101"/>
      <c r="F439" s="102" t="s">
        <v>368</v>
      </c>
      <c r="G439" s="97">
        <v>-136.30362</v>
      </c>
      <c r="H439" s="103">
        <v>47.3026</v>
      </c>
      <c r="I439" s="103">
        <v>-176.60762</v>
      </c>
      <c r="J439" s="103">
        <v>29.791</v>
      </c>
      <c r="K439" s="103">
        <v>-36.7896</v>
      </c>
      <c r="L439" s="72"/>
      <c r="M439" s="72"/>
    </row>
    <row r="440" customHeight="1" spans="1:11">
      <c r="A440" s="98">
        <v>212</v>
      </c>
      <c r="B440" s="99" t="s">
        <v>26</v>
      </c>
      <c r="C440" s="99"/>
      <c r="D440" s="104"/>
      <c r="E440" s="101" t="s">
        <v>369</v>
      </c>
      <c r="F440" s="102"/>
      <c r="G440" s="97">
        <v>-83.195686</v>
      </c>
      <c r="H440" s="103">
        <v>2.5724</v>
      </c>
      <c r="I440" s="103">
        <v>-384.577519</v>
      </c>
      <c r="J440" s="103">
        <v>488.93714</v>
      </c>
      <c r="K440" s="103">
        <v>-190.127707</v>
      </c>
    </row>
    <row r="441" s="68" customFormat="1" customHeight="1" spans="1:18">
      <c r="A441" s="98">
        <v>212</v>
      </c>
      <c r="B441" s="99" t="s">
        <v>26</v>
      </c>
      <c r="C441" s="99" t="s">
        <v>26</v>
      </c>
      <c r="D441" s="104"/>
      <c r="E441" s="105"/>
      <c r="F441" s="102" t="s">
        <v>369</v>
      </c>
      <c r="G441" s="97">
        <v>-83.195686</v>
      </c>
      <c r="H441" s="103">
        <v>2.5724</v>
      </c>
      <c r="I441" s="103">
        <v>-384.577519</v>
      </c>
      <c r="J441" s="103">
        <v>488.93714</v>
      </c>
      <c r="K441" s="103">
        <v>-190.127707</v>
      </c>
      <c r="L441" s="72"/>
      <c r="M441" s="72"/>
      <c r="N441" s="73"/>
      <c r="P441" s="73"/>
      <c r="Q441" s="73"/>
      <c r="R441" s="73"/>
    </row>
    <row r="442" customHeight="1" spans="1:11">
      <c r="A442" s="98">
        <v>213</v>
      </c>
      <c r="B442" s="99"/>
      <c r="C442" s="99"/>
      <c r="D442" s="104" t="s">
        <v>370</v>
      </c>
      <c r="E442" s="101"/>
      <c r="F442" s="102"/>
      <c r="G442" s="97">
        <f>H442+I442+J442+K442</f>
        <v>12492.890838</v>
      </c>
      <c r="H442" s="103">
        <v>7649.043584</v>
      </c>
      <c r="I442" s="103">
        <v>-1374.212005</v>
      </c>
      <c r="J442" s="103">
        <f>15950.799185+30</f>
        <v>15980.799185</v>
      </c>
      <c r="K442" s="103">
        <v>-9762.739926</v>
      </c>
    </row>
    <row r="443" customHeight="1" spans="1:11">
      <c r="A443" s="98">
        <v>213</v>
      </c>
      <c r="B443" s="99" t="s">
        <v>17</v>
      </c>
      <c r="C443" s="99"/>
      <c r="D443" s="104"/>
      <c r="E443" s="101" t="s">
        <v>371</v>
      </c>
      <c r="F443" s="102"/>
      <c r="G443" s="97">
        <f>H443+I443+J443+K443</f>
        <v>10822.368033</v>
      </c>
      <c r="H443" s="103">
        <v>4342.333025</v>
      </c>
      <c r="I443" s="103">
        <v>-217.853691</v>
      </c>
      <c r="J443" s="103">
        <f>11279.367917+30</f>
        <v>11309.367917</v>
      </c>
      <c r="K443" s="103">
        <v>-4611.479218</v>
      </c>
    </row>
    <row r="444" customHeight="1" spans="1:11">
      <c r="A444" s="98">
        <v>213</v>
      </c>
      <c r="B444" s="99" t="s">
        <v>17</v>
      </c>
      <c r="C444" s="99" t="s">
        <v>17</v>
      </c>
      <c r="D444" s="104"/>
      <c r="E444" s="101"/>
      <c r="F444" s="102" t="s">
        <v>19</v>
      </c>
      <c r="G444" s="97">
        <v>10.8377</v>
      </c>
      <c r="H444" s="103">
        <v>0</v>
      </c>
      <c r="I444" s="103">
        <v>-1.6905</v>
      </c>
      <c r="J444" s="103">
        <v>12.5282</v>
      </c>
      <c r="K444" s="103">
        <v>0</v>
      </c>
    </row>
    <row r="445" s="68" customFormat="1" customHeight="1" spans="1:18">
      <c r="A445" s="98">
        <v>213</v>
      </c>
      <c r="B445" s="99" t="s">
        <v>17</v>
      </c>
      <c r="C445" s="99" t="s">
        <v>20</v>
      </c>
      <c r="D445" s="104"/>
      <c r="E445" s="105"/>
      <c r="F445" s="102" t="s">
        <v>21</v>
      </c>
      <c r="G445" s="97">
        <v>54</v>
      </c>
      <c r="H445" s="103">
        <v>64</v>
      </c>
      <c r="I445" s="103">
        <v>-10</v>
      </c>
      <c r="J445" s="103">
        <v>0</v>
      </c>
      <c r="K445" s="103">
        <v>0</v>
      </c>
      <c r="L445" s="72"/>
      <c r="M445" s="72"/>
      <c r="N445" s="73"/>
      <c r="P445" s="73"/>
      <c r="Q445" s="73"/>
      <c r="R445" s="73"/>
    </row>
    <row r="446" s="68" customFormat="1" customHeight="1" spans="1:13">
      <c r="A446" s="98">
        <v>213</v>
      </c>
      <c r="B446" s="99" t="s">
        <v>17</v>
      </c>
      <c r="C446" s="99" t="s">
        <v>22</v>
      </c>
      <c r="D446" s="104"/>
      <c r="E446" s="101"/>
      <c r="F446" s="102" t="s">
        <v>38</v>
      </c>
      <c r="G446" s="97">
        <v>169.213517</v>
      </c>
      <c r="H446" s="103">
        <v>71.610225</v>
      </c>
      <c r="I446" s="103">
        <v>-3.732329</v>
      </c>
      <c r="J446" s="103">
        <v>106.205621</v>
      </c>
      <c r="K446" s="103">
        <v>-4.87</v>
      </c>
      <c r="L446" s="72"/>
      <c r="M446" s="72"/>
    </row>
    <row r="447" s="68" customFormat="1" customHeight="1" spans="1:18">
      <c r="A447" s="98">
        <v>213</v>
      </c>
      <c r="B447" s="99" t="s">
        <v>17</v>
      </c>
      <c r="C447" s="99" t="s">
        <v>51</v>
      </c>
      <c r="D447" s="100"/>
      <c r="E447" s="101"/>
      <c r="F447" s="102" t="s">
        <v>372</v>
      </c>
      <c r="G447" s="97">
        <v>80.290455</v>
      </c>
      <c r="H447" s="103">
        <v>0</v>
      </c>
      <c r="I447" s="103">
        <v>0</v>
      </c>
      <c r="J447" s="103">
        <v>91.338834</v>
      </c>
      <c r="K447" s="103">
        <v>-11.048379</v>
      </c>
      <c r="L447" s="72"/>
      <c r="M447" s="72"/>
      <c r="N447" s="73"/>
      <c r="P447" s="73"/>
      <c r="Q447" s="73"/>
      <c r="R447" s="73"/>
    </row>
    <row r="448" s="68" customFormat="1" customHeight="1" spans="1:18">
      <c r="A448" s="98">
        <v>213</v>
      </c>
      <c r="B448" s="99" t="s">
        <v>17</v>
      </c>
      <c r="C448" s="99" t="s">
        <v>24</v>
      </c>
      <c r="D448" s="104"/>
      <c r="E448" s="105"/>
      <c r="F448" s="102" t="s">
        <v>373</v>
      </c>
      <c r="G448" s="97">
        <v>-2.2828</v>
      </c>
      <c r="H448" s="103">
        <v>0</v>
      </c>
      <c r="I448" s="103">
        <v>-2.2828</v>
      </c>
      <c r="J448" s="103">
        <v>26.4</v>
      </c>
      <c r="K448" s="103">
        <v>-26.4</v>
      </c>
      <c r="L448" s="72"/>
      <c r="M448" s="72"/>
      <c r="N448" s="73"/>
      <c r="P448" s="73"/>
      <c r="Q448" s="73"/>
      <c r="R448" s="73"/>
    </row>
    <row r="449" customHeight="1" spans="1:11">
      <c r="A449" s="98">
        <v>213</v>
      </c>
      <c r="B449" s="99" t="s">
        <v>17</v>
      </c>
      <c r="C449" s="99" t="s">
        <v>59</v>
      </c>
      <c r="D449" s="104"/>
      <c r="E449" s="101"/>
      <c r="F449" s="102" t="s">
        <v>374</v>
      </c>
      <c r="G449" s="97">
        <v>0</v>
      </c>
      <c r="H449" s="103">
        <v>0</v>
      </c>
      <c r="I449" s="103">
        <v>0</v>
      </c>
      <c r="J449" s="103">
        <v>309.14</v>
      </c>
      <c r="K449" s="103">
        <v>-309.14</v>
      </c>
    </row>
    <row r="450" customHeight="1" spans="1:11">
      <c r="A450" s="98">
        <v>213</v>
      </c>
      <c r="B450" s="99" t="s">
        <v>17</v>
      </c>
      <c r="C450" s="99" t="s">
        <v>151</v>
      </c>
      <c r="D450" s="104"/>
      <c r="E450" s="101"/>
      <c r="F450" s="102" t="s">
        <v>375</v>
      </c>
      <c r="G450" s="97">
        <v>0</v>
      </c>
      <c r="H450" s="103">
        <v>0</v>
      </c>
      <c r="I450" s="103">
        <v>0</v>
      </c>
      <c r="J450" s="103">
        <v>0</v>
      </c>
      <c r="K450" s="103">
        <v>0</v>
      </c>
    </row>
    <row r="451" s="68" customFormat="1" customHeight="1" spans="1:13">
      <c r="A451" s="98">
        <v>213</v>
      </c>
      <c r="B451" s="99" t="s">
        <v>17</v>
      </c>
      <c r="C451" s="99" t="s">
        <v>61</v>
      </c>
      <c r="D451" s="104"/>
      <c r="E451" s="101"/>
      <c r="F451" s="102" t="s">
        <v>376</v>
      </c>
      <c r="G451" s="97">
        <v>0</v>
      </c>
      <c r="H451" s="103">
        <v>0</v>
      </c>
      <c r="I451" s="103">
        <v>0</v>
      </c>
      <c r="J451" s="103">
        <v>0</v>
      </c>
      <c r="K451" s="103">
        <v>0</v>
      </c>
      <c r="L451" s="72"/>
      <c r="M451" s="72"/>
    </row>
    <row r="452" customHeight="1" spans="1:11">
      <c r="A452" s="98">
        <v>213</v>
      </c>
      <c r="B452" s="99" t="s">
        <v>17</v>
      </c>
      <c r="C452" s="99" t="s">
        <v>134</v>
      </c>
      <c r="D452" s="104"/>
      <c r="E452" s="101"/>
      <c r="F452" s="102" t="s">
        <v>377</v>
      </c>
      <c r="G452" s="97">
        <v>0</v>
      </c>
      <c r="H452" s="103">
        <v>0</v>
      </c>
      <c r="I452" s="103">
        <v>0</v>
      </c>
      <c r="J452" s="103">
        <v>0</v>
      </c>
      <c r="K452" s="103">
        <v>0</v>
      </c>
    </row>
    <row r="453" s="68" customFormat="1" customHeight="1" spans="1:18">
      <c r="A453" s="98">
        <v>213</v>
      </c>
      <c r="B453" s="99" t="s">
        <v>17</v>
      </c>
      <c r="C453" s="99" t="s">
        <v>135</v>
      </c>
      <c r="D453" s="104"/>
      <c r="E453" s="105"/>
      <c r="F453" s="102" t="s">
        <v>378</v>
      </c>
      <c r="G453" s="97">
        <v>3565.7228</v>
      </c>
      <c r="H453" s="103">
        <v>3565.7228</v>
      </c>
      <c r="I453" s="103">
        <v>0</v>
      </c>
      <c r="J453" s="103">
        <v>18.72</v>
      </c>
      <c r="K453" s="103">
        <v>-18.72</v>
      </c>
      <c r="L453" s="72"/>
      <c r="M453" s="72"/>
      <c r="N453" s="73"/>
      <c r="P453" s="73"/>
      <c r="Q453" s="73"/>
      <c r="R453" s="73"/>
    </row>
    <row r="454" customHeight="1" spans="1:11">
      <c r="A454" s="98">
        <v>213</v>
      </c>
      <c r="B454" s="99" t="s">
        <v>17</v>
      </c>
      <c r="C454" s="99" t="s">
        <v>379</v>
      </c>
      <c r="D454" s="104"/>
      <c r="E454" s="101"/>
      <c r="F454" s="102" t="s">
        <v>380</v>
      </c>
      <c r="G454" s="97">
        <v>-4</v>
      </c>
      <c r="H454" s="103">
        <v>0</v>
      </c>
      <c r="I454" s="103">
        <v>-4</v>
      </c>
      <c r="J454" s="103">
        <v>0</v>
      </c>
      <c r="K454" s="103">
        <v>0</v>
      </c>
    </row>
    <row r="455" customHeight="1" spans="1:11">
      <c r="A455" s="98">
        <v>213</v>
      </c>
      <c r="B455" s="99" t="s">
        <v>17</v>
      </c>
      <c r="C455" s="99" t="s">
        <v>381</v>
      </c>
      <c r="D455" s="104"/>
      <c r="E455" s="101"/>
      <c r="F455" s="102" t="s">
        <v>382</v>
      </c>
      <c r="G455" s="97">
        <v>0</v>
      </c>
      <c r="H455" s="103">
        <v>0</v>
      </c>
      <c r="I455" s="103">
        <v>0</v>
      </c>
      <c r="J455" s="103">
        <v>19.2</v>
      </c>
      <c r="K455" s="103">
        <v>-19.2</v>
      </c>
    </row>
    <row r="456" customFormat="1" customHeight="1" spans="1:18">
      <c r="A456" s="98">
        <v>213</v>
      </c>
      <c r="B456" s="99" t="s">
        <v>17</v>
      </c>
      <c r="C456" s="98">
        <v>26</v>
      </c>
      <c r="D456" s="104"/>
      <c r="E456" s="101"/>
      <c r="F456" s="102" t="s">
        <v>383</v>
      </c>
      <c r="G456" s="97">
        <f>H456+I456+J456+K456</f>
        <v>30</v>
      </c>
      <c r="H456" s="103">
        <v>0</v>
      </c>
      <c r="I456" s="103">
        <v>0</v>
      </c>
      <c r="J456" s="103">
        <v>30</v>
      </c>
      <c r="K456" s="103">
        <v>0</v>
      </c>
      <c r="L456" s="72"/>
      <c r="M456" s="72"/>
      <c r="N456" s="73"/>
      <c r="P456" s="73"/>
      <c r="Q456" s="73"/>
      <c r="R456" s="73"/>
    </row>
    <row r="457" s="68" customFormat="1" customHeight="1" spans="1:18">
      <c r="A457" s="98">
        <v>213</v>
      </c>
      <c r="B457" s="99" t="s">
        <v>17</v>
      </c>
      <c r="C457" s="99" t="s">
        <v>384</v>
      </c>
      <c r="D457" s="100"/>
      <c r="E457" s="101"/>
      <c r="F457" s="102" t="s">
        <v>385</v>
      </c>
      <c r="G457" s="97">
        <v>1.488</v>
      </c>
      <c r="H457" s="103">
        <v>0</v>
      </c>
      <c r="I457" s="103">
        <v>0</v>
      </c>
      <c r="J457" s="103">
        <v>1.488</v>
      </c>
      <c r="K457" s="103">
        <v>0</v>
      </c>
      <c r="L457" s="72"/>
      <c r="M457" s="72"/>
      <c r="N457" s="73"/>
      <c r="P457" s="73"/>
      <c r="Q457" s="73"/>
      <c r="R457" s="73"/>
    </row>
    <row r="458" s="68" customFormat="1" customHeight="1" spans="1:18">
      <c r="A458" s="98">
        <v>213</v>
      </c>
      <c r="B458" s="99" t="s">
        <v>17</v>
      </c>
      <c r="C458" s="99" t="s">
        <v>386</v>
      </c>
      <c r="D458" s="104"/>
      <c r="E458" s="105"/>
      <c r="F458" s="102" t="s">
        <v>387</v>
      </c>
      <c r="G458" s="97">
        <v>0</v>
      </c>
      <c r="H458" s="103">
        <v>0</v>
      </c>
      <c r="I458" s="103">
        <v>0</v>
      </c>
      <c r="J458" s="103">
        <v>0</v>
      </c>
      <c r="K458" s="103">
        <v>0</v>
      </c>
      <c r="L458" s="72"/>
      <c r="M458" s="72"/>
      <c r="N458" s="73"/>
      <c r="P458" s="73"/>
      <c r="Q458" s="73"/>
      <c r="R458" s="73"/>
    </row>
    <row r="459" customHeight="1" spans="1:11">
      <c r="A459" s="98">
        <v>213</v>
      </c>
      <c r="B459" s="99" t="s">
        <v>17</v>
      </c>
      <c r="C459" s="99" t="s">
        <v>388</v>
      </c>
      <c r="D459" s="104"/>
      <c r="E459" s="101"/>
      <c r="F459" s="102" t="s">
        <v>389</v>
      </c>
      <c r="G459" s="97">
        <v>561</v>
      </c>
      <c r="H459" s="103">
        <v>561</v>
      </c>
      <c r="I459" s="103">
        <v>0</v>
      </c>
      <c r="J459" s="103">
        <v>3295.75763</v>
      </c>
      <c r="K459" s="103">
        <v>-3295.75763</v>
      </c>
    </row>
    <row r="460" s="68" customFormat="1" customHeight="1" spans="1:13">
      <c r="A460" s="98">
        <v>213</v>
      </c>
      <c r="B460" s="99" t="s">
        <v>17</v>
      </c>
      <c r="C460" s="99" t="s">
        <v>26</v>
      </c>
      <c r="D460" s="104"/>
      <c r="E460" s="105"/>
      <c r="F460" s="102" t="s">
        <v>390</v>
      </c>
      <c r="G460" s="97">
        <v>6356.098361</v>
      </c>
      <c r="H460" s="103">
        <v>80</v>
      </c>
      <c r="I460" s="103">
        <v>-196.148062</v>
      </c>
      <c r="J460" s="103">
        <v>7398.589632</v>
      </c>
      <c r="K460" s="103">
        <v>-926.343209</v>
      </c>
      <c r="L460" s="72"/>
      <c r="M460" s="72"/>
    </row>
    <row r="461" customHeight="1" spans="1:11">
      <c r="A461" s="98">
        <v>213</v>
      </c>
      <c r="B461" s="99" t="s">
        <v>20</v>
      </c>
      <c r="C461" s="99"/>
      <c r="D461" s="104"/>
      <c r="E461" s="101" t="s">
        <v>391</v>
      </c>
      <c r="F461" s="102"/>
      <c r="G461" s="97">
        <v>-845.722318</v>
      </c>
      <c r="H461" s="103">
        <v>0</v>
      </c>
      <c r="I461" s="103">
        <v>-845.538718</v>
      </c>
      <c r="J461" s="103">
        <v>383.518748</v>
      </c>
      <c r="K461" s="103">
        <v>-383.702348</v>
      </c>
    </row>
    <row r="462" s="68" customFormat="1" customHeight="1" spans="1:18">
      <c r="A462" s="98">
        <v>213</v>
      </c>
      <c r="B462" s="99" t="s">
        <v>20</v>
      </c>
      <c r="C462" s="99" t="s">
        <v>20</v>
      </c>
      <c r="D462" s="100"/>
      <c r="E462" s="101"/>
      <c r="F462" s="102" t="s">
        <v>21</v>
      </c>
      <c r="G462" s="97">
        <v>-3.693075</v>
      </c>
      <c r="H462" s="103">
        <v>0</v>
      </c>
      <c r="I462" s="103">
        <v>-3.693075</v>
      </c>
      <c r="J462" s="103">
        <v>0</v>
      </c>
      <c r="K462" s="103">
        <v>0</v>
      </c>
      <c r="L462" s="72"/>
      <c r="M462" s="72"/>
      <c r="N462" s="73"/>
      <c r="P462" s="73"/>
      <c r="Q462" s="73"/>
      <c r="R462" s="73"/>
    </row>
    <row r="463" s="68" customFormat="1" customHeight="1" spans="1:18">
      <c r="A463" s="98">
        <v>213</v>
      </c>
      <c r="B463" s="99" t="s">
        <v>20</v>
      </c>
      <c r="C463" s="99" t="s">
        <v>22</v>
      </c>
      <c r="D463" s="104"/>
      <c r="E463" s="105"/>
      <c r="F463" s="102" t="s">
        <v>392</v>
      </c>
      <c r="G463" s="97">
        <v>1.45519152283669e-15</v>
      </c>
      <c r="H463" s="103">
        <v>0</v>
      </c>
      <c r="I463" s="103">
        <v>0</v>
      </c>
      <c r="J463" s="103">
        <v>44.743886</v>
      </c>
      <c r="K463" s="103">
        <v>-44.743886</v>
      </c>
      <c r="L463" s="72"/>
      <c r="M463" s="72"/>
      <c r="N463" s="73"/>
      <c r="P463" s="73"/>
      <c r="Q463" s="73"/>
      <c r="R463" s="73"/>
    </row>
    <row r="464" customHeight="1" spans="1:11">
      <c r="A464" s="98">
        <v>213</v>
      </c>
      <c r="B464" s="99" t="s">
        <v>20</v>
      </c>
      <c r="C464" s="99" t="s">
        <v>59</v>
      </c>
      <c r="D464" s="104"/>
      <c r="E464" s="101"/>
      <c r="F464" s="102" t="s">
        <v>393</v>
      </c>
      <c r="G464" s="97">
        <v>0</v>
      </c>
      <c r="H464" s="103">
        <v>0</v>
      </c>
      <c r="I464" s="103">
        <v>0</v>
      </c>
      <c r="J464" s="103">
        <v>0</v>
      </c>
      <c r="K464" s="103">
        <v>0</v>
      </c>
    </row>
    <row r="465" customHeight="1" spans="1:11">
      <c r="A465" s="98">
        <v>213</v>
      </c>
      <c r="B465" s="99" t="s">
        <v>20</v>
      </c>
      <c r="C465" s="99" t="s">
        <v>61</v>
      </c>
      <c r="D465" s="104"/>
      <c r="E465" s="101"/>
      <c r="F465" s="102" t="s">
        <v>394</v>
      </c>
      <c r="G465" s="97">
        <v>0</v>
      </c>
      <c r="H465" s="103">
        <v>0</v>
      </c>
      <c r="I465" s="103">
        <v>0</v>
      </c>
      <c r="J465" s="103">
        <v>2.55</v>
      </c>
      <c r="K465" s="103">
        <v>-2.55</v>
      </c>
    </row>
    <row r="466" s="68" customFormat="1" customHeight="1" spans="1:18">
      <c r="A466" s="98">
        <v>213</v>
      </c>
      <c r="B466" s="99" t="s">
        <v>20</v>
      </c>
      <c r="C466" s="99" t="s">
        <v>104</v>
      </c>
      <c r="D466" s="104"/>
      <c r="E466" s="105"/>
      <c r="F466" s="102" t="s">
        <v>395</v>
      </c>
      <c r="G466" s="97">
        <v>-6.1448</v>
      </c>
      <c r="H466" s="103">
        <v>0</v>
      </c>
      <c r="I466" s="103">
        <v>-6.1448</v>
      </c>
      <c r="J466" s="103">
        <v>0</v>
      </c>
      <c r="K466" s="103">
        <v>0</v>
      </c>
      <c r="L466" s="72"/>
      <c r="M466" s="72"/>
      <c r="N466" s="73"/>
      <c r="P466" s="73"/>
      <c r="Q466" s="73"/>
      <c r="R466" s="73"/>
    </row>
    <row r="467" customHeight="1" spans="1:11">
      <c r="A467" s="98">
        <v>213</v>
      </c>
      <c r="B467" s="99" t="s">
        <v>20</v>
      </c>
      <c r="C467" s="99" t="s">
        <v>26</v>
      </c>
      <c r="D467" s="104"/>
      <c r="E467" s="101"/>
      <c r="F467" s="102" t="s">
        <v>396</v>
      </c>
      <c r="G467" s="97">
        <v>-835.884443</v>
      </c>
      <c r="H467" s="103">
        <v>0</v>
      </c>
      <c r="I467" s="103">
        <v>-835.700843</v>
      </c>
      <c r="J467" s="103">
        <v>336.224862</v>
      </c>
      <c r="K467" s="103">
        <v>-336.408462</v>
      </c>
    </row>
    <row r="468" s="68" customFormat="1" customHeight="1" spans="1:18">
      <c r="A468" s="98">
        <v>213</v>
      </c>
      <c r="B468" s="99" t="s">
        <v>33</v>
      </c>
      <c r="C468" s="99"/>
      <c r="D468" s="104"/>
      <c r="E468" s="105" t="s">
        <v>397</v>
      </c>
      <c r="F468" s="102"/>
      <c r="G468" s="97">
        <v>930.561883</v>
      </c>
      <c r="H468" s="103">
        <v>1580.710559</v>
      </c>
      <c r="I468" s="103">
        <v>-173.655376</v>
      </c>
      <c r="J468" s="103">
        <v>368.9825</v>
      </c>
      <c r="K468" s="103">
        <v>-845.4758</v>
      </c>
      <c r="L468" s="72"/>
      <c r="M468" s="72"/>
      <c r="N468" s="73"/>
      <c r="P468" s="73"/>
      <c r="Q468" s="73"/>
      <c r="R468" s="73"/>
    </row>
    <row r="469" customHeight="1" spans="1:11">
      <c r="A469" s="98">
        <v>213</v>
      </c>
      <c r="B469" s="99" t="s">
        <v>33</v>
      </c>
      <c r="C469" s="99" t="s">
        <v>17</v>
      </c>
      <c r="D469" s="104"/>
      <c r="E469" s="101"/>
      <c r="F469" s="102" t="s">
        <v>19</v>
      </c>
      <c r="G469" s="97">
        <v>25.366388</v>
      </c>
      <c r="H469" s="103">
        <v>31</v>
      </c>
      <c r="I469" s="103">
        <v>-5.633612</v>
      </c>
      <c r="J469" s="103">
        <v>0</v>
      </c>
      <c r="K469" s="103">
        <v>0</v>
      </c>
    </row>
    <row r="470" s="68" customFormat="1" customHeight="1" spans="1:18">
      <c r="A470" s="98">
        <v>213</v>
      </c>
      <c r="B470" s="99" t="s">
        <v>33</v>
      </c>
      <c r="C470" s="99" t="s">
        <v>22</v>
      </c>
      <c r="D470" s="100"/>
      <c r="E470" s="101"/>
      <c r="F470" s="102" t="s">
        <v>398</v>
      </c>
      <c r="G470" s="97">
        <v>702.830559</v>
      </c>
      <c r="H470" s="103">
        <v>702.830559</v>
      </c>
      <c r="I470" s="103">
        <v>0</v>
      </c>
      <c r="J470" s="103">
        <v>50</v>
      </c>
      <c r="K470" s="103">
        <v>-50</v>
      </c>
      <c r="L470" s="72"/>
      <c r="M470" s="72"/>
      <c r="N470" s="73"/>
      <c r="P470" s="73"/>
      <c r="Q470" s="73"/>
      <c r="R470" s="73"/>
    </row>
    <row r="471" s="68" customFormat="1" customHeight="1" spans="1:18">
      <c r="A471" s="98">
        <v>213</v>
      </c>
      <c r="B471" s="99" t="s">
        <v>33</v>
      </c>
      <c r="C471" s="99" t="s">
        <v>51</v>
      </c>
      <c r="D471" s="104"/>
      <c r="E471" s="105"/>
      <c r="F471" s="102" t="s">
        <v>399</v>
      </c>
      <c r="G471" s="97">
        <v>41.834045</v>
      </c>
      <c r="H471" s="103">
        <v>844.38</v>
      </c>
      <c r="I471" s="103">
        <v>-37.441155</v>
      </c>
      <c r="J471" s="103">
        <v>20.569</v>
      </c>
      <c r="K471" s="103">
        <v>-785.6738</v>
      </c>
      <c r="L471" s="72"/>
      <c r="M471" s="72"/>
      <c r="N471" s="73"/>
      <c r="P471" s="73"/>
      <c r="Q471" s="73"/>
      <c r="R471" s="73"/>
    </row>
    <row r="472" customHeight="1" spans="1:11">
      <c r="A472" s="98">
        <v>213</v>
      </c>
      <c r="B472" s="99" t="s">
        <v>33</v>
      </c>
      <c r="C472" s="99" t="s">
        <v>69</v>
      </c>
      <c r="D472" s="104"/>
      <c r="E472" s="101"/>
      <c r="F472" s="102" t="s">
        <v>400</v>
      </c>
      <c r="G472" s="97">
        <v>-14.844554</v>
      </c>
      <c r="H472" s="103">
        <v>0</v>
      </c>
      <c r="I472" s="103">
        <v>-14.844554</v>
      </c>
      <c r="J472" s="103">
        <v>0</v>
      </c>
      <c r="K472" s="103">
        <v>0</v>
      </c>
    </row>
    <row r="473" s="68" customFormat="1" customHeight="1" spans="1:13">
      <c r="A473" s="98">
        <v>213</v>
      </c>
      <c r="B473" s="99" t="s">
        <v>33</v>
      </c>
      <c r="C473" s="99" t="s">
        <v>104</v>
      </c>
      <c r="D473" s="104"/>
      <c r="E473" s="101"/>
      <c r="F473" s="102" t="s">
        <v>401</v>
      </c>
      <c r="G473" s="97">
        <v>0</v>
      </c>
      <c r="H473" s="103">
        <v>0</v>
      </c>
      <c r="I473" s="103">
        <v>0</v>
      </c>
      <c r="J473" s="103">
        <v>0</v>
      </c>
      <c r="K473" s="103">
        <v>0</v>
      </c>
      <c r="L473" s="72"/>
      <c r="M473" s="72"/>
    </row>
    <row r="474" customHeight="1" spans="1:11">
      <c r="A474" s="98">
        <v>213</v>
      </c>
      <c r="B474" s="99" t="s">
        <v>33</v>
      </c>
      <c r="C474" s="99" t="s">
        <v>26</v>
      </c>
      <c r="D474" s="104"/>
      <c r="E474" s="101"/>
      <c r="F474" s="102" t="s">
        <v>402</v>
      </c>
      <c r="G474" s="97">
        <v>175.375445</v>
      </c>
      <c r="H474" s="103">
        <v>2.5</v>
      </c>
      <c r="I474" s="103">
        <v>-115.736055</v>
      </c>
      <c r="J474" s="103">
        <v>298.4135</v>
      </c>
      <c r="K474" s="103">
        <v>-9.802</v>
      </c>
    </row>
    <row r="475" customHeight="1" spans="1:11">
      <c r="A475" s="98">
        <v>213</v>
      </c>
      <c r="B475" s="99" t="s">
        <v>44</v>
      </c>
      <c r="C475" s="99"/>
      <c r="D475" s="104"/>
      <c r="E475" s="101" t="s">
        <v>403</v>
      </c>
      <c r="F475" s="102"/>
      <c r="G475" s="97">
        <v>-114.66422</v>
      </c>
      <c r="H475" s="103">
        <v>0</v>
      </c>
      <c r="I475" s="103">
        <v>-114.66422</v>
      </c>
      <c r="J475" s="103">
        <v>199</v>
      </c>
      <c r="K475" s="103">
        <v>-199</v>
      </c>
    </row>
    <row r="476" s="68" customFormat="1" customHeight="1" spans="1:18">
      <c r="A476" s="98">
        <v>213</v>
      </c>
      <c r="B476" s="99" t="s">
        <v>44</v>
      </c>
      <c r="C476" s="99" t="s">
        <v>26</v>
      </c>
      <c r="D476" s="104"/>
      <c r="E476" s="105"/>
      <c r="F476" s="102" t="s">
        <v>404</v>
      </c>
      <c r="G476" s="97">
        <v>-144.86422</v>
      </c>
      <c r="H476" s="103">
        <v>0</v>
      </c>
      <c r="I476" s="103">
        <v>-108.86422</v>
      </c>
      <c r="J476" s="103">
        <v>163</v>
      </c>
      <c r="K476" s="103">
        <v>-199</v>
      </c>
      <c r="L476" s="72"/>
      <c r="M476" s="72"/>
      <c r="N476" s="73"/>
      <c r="P476" s="73"/>
      <c r="Q476" s="73"/>
      <c r="R476" s="73"/>
    </row>
    <row r="477" customHeight="1" spans="1:11">
      <c r="A477" s="98">
        <v>213</v>
      </c>
      <c r="B477" s="99" t="s">
        <v>44</v>
      </c>
      <c r="C477" s="99" t="s">
        <v>32</v>
      </c>
      <c r="D477" s="104"/>
      <c r="E477" s="101"/>
      <c r="F477" s="102" t="s">
        <v>404</v>
      </c>
      <c r="G477" s="97">
        <v>30.2</v>
      </c>
      <c r="H477" s="103">
        <v>0</v>
      </c>
      <c r="I477" s="103">
        <v>-5.8</v>
      </c>
      <c r="J477" s="103">
        <v>36</v>
      </c>
      <c r="K477" s="103">
        <v>0</v>
      </c>
    </row>
    <row r="478" customHeight="1" spans="1:11">
      <c r="A478" s="98">
        <v>213</v>
      </c>
      <c r="B478" s="99" t="s">
        <v>47</v>
      </c>
      <c r="C478" s="99"/>
      <c r="D478" s="104"/>
      <c r="E478" s="101" t="s">
        <v>405</v>
      </c>
      <c r="F478" s="102"/>
      <c r="G478" s="97">
        <v>1700.34746</v>
      </c>
      <c r="H478" s="103">
        <v>1726</v>
      </c>
      <c r="I478" s="103">
        <v>-22.5</v>
      </c>
      <c r="J478" s="103">
        <v>3719.93002</v>
      </c>
      <c r="K478" s="103">
        <v>-3723.08256</v>
      </c>
    </row>
    <row r="479" customHeight="1" spans="1:11">
      <c r="A479" s="98">
        <v>213</v>
      </c>
      <c r="B479" s="99" t="s">
        <v>47</v>
      </c>
      <c r="C479" s="99" t="s">
        <v>44</v>
      </c>
      <c r="D479" s="104"/>
      <c r="E479" s="101"/>
      <c r="F479" s="102" t="s">
        <v>406</v>
      </c>
      <c r="G479" s="97">
        <v>1710.34746</v>
      </c>
      <c r="H479" s="103">
        <v>1726</v>
      </c>
      <c r="I479" s="103">
        <v>-12.5</v>
      </c>
      <c r="J479" s="103">
        <v>3719.93002</v>
      </c>
      <c r="K479" s="103">
        <v>-3723.08256</v>
      </c>
    </row>
    <row r="480" customHeight="1" spans="1:11">
      <c r="A480" s="98">
        <v>213</v>
      </c>
      <c r="B480" s="99" t="s">
        <v>47</v>
      </c>
      <c r="C480" s="99" t="s">
        <v>26</v>
      </c>
      <c r="D480" s="104"/>
      <c r="E480" s="101"/>
      <c r="F480" s="102" t="s">
        <v>407</v>
      </c>
      <c r="G480" s="97">
        <v>-10</v>
      </c>
      <c r="H480" s="103">
        <v>0</v>
      </c>
      <c r="I480" s="103">
        <v>-10</v>
      </c>
      <c r="J480" s="103">
        <v>0</v>
      </c>
      <c r="K480" s="103">
        <v>0</v>
      </c>
    </row>
    <row r="481" customHeight="1" spans="1:11">
      <c r="A481" s="98">
        <v>213</v>
      </c>
      <c r="B481" s="99" t="s">
        <v>26</v>
      </c>
      <c r="C481" s="99"/>
      <c r="D481" s="104"/>
      <c r="E481" s="101" t="s">
        <v>408</v>
      </c>
      <c r="F481" s="102"/>
      <c r="G481" s="97">
        <v>0</v>
      </c>
      <c r="H481" s="103">
        <v>0</v>
      </c>
      <c r="I481" s="103">
        <v>0</v>
      </c>
      <c r="J481" s="103">
        <v>0</v>
      </c>
      <c r="K481" s="103">
        <v>0</v>
      </c>
    </row>
    <row r="482" s="68" customFormat="1" customHeight="1" spans="1:13">
      <c r="A482" s="98">
        <v>213</v>
      </c>
      <c r="B482" s="99" t="s">
        <v>26</v>
      </c>
      <c r="C482" s="99" t="s">
        <v>26</v>
      </c>
      <c r="D482" s="104"/>
      <c r="E482" s="101"/>
      <c r="F482" s="102" t="s">
        <v>408</v>
      </c>
      <c r="G482" s="97">
        <v>0</v>
      </c>
      <c r="H482" s="103">
        <v>0</v>
      </c>
      <c r="I482" s="103">
        <v>0</v>
      </c>
      <c r="J482" s="103">
        <v>0</v>
      </c>
      <c r="K482" s="103">
        <v>0</v>
      </c>
      <c r="L482" s="72"/>
      <c r="M482" s="72"/>
    </row>
    <row r="483" customHeight="1" spans="1:11">
      <c r="A483" s="98">
        <v>214</v>
      </c>
      <c r="B483" s="99"/>
      <c r="C483" s="99"/>
      <c r="D483" s="104" t="s">
        <v>409</v>
      </c>
      <c r="E483" s="101"/>
      <c r="F483" s="102"/>
      <c r="G483" s="97">
        <v>-790</v>
      </c>
      <c r="H483" s="103">
        <v>210</v>
      </c>
      <c r="I483" s="103">
        <v>-500</v>
      </c>
      <c r="J483" s="103">
        <v>398.608726</v>
      </c>
      <c r="K483" s="103">
        <v>-898.608726</v>
      </c>
    </row>
    <row r="484" s="68" customFormat="1" customHeight="1" spans="1:18">
      <c r="A484" s="98">
        <v>214</v>
      </c>
      <c r="B484" s="99" t="s">
        <v>17</v>
      </c>
      <c r="C484" s="99"/>
      <c r="D484" s="100"/>
      <c r="E484" s="101" t="s">
        <v>410</v>
      </c>
      <c r="F484" s="102"/>
      <c r="G484" s="97">
        <v>-450</v>
      </c>
      <c r="H484" s="103">
        <v>50</v>
      </c>
      <c r="I484" s="103">
        <v>0</v>
      </c>
      <c r="J484" s="103">
        <v>398.608726</v>
      </c>
      <c r="K484" s="103">
        <v>-898.608726</v>
      </c>
      <c r="L484" s="72"/>
      <c r="M484" s="72"/>
      <c r="N484" s="73"/>
      <c r="P484" s="73"/>
      <c r="Q484" s="73"/>
      <c r="R484" s="73"/>
    </row>
    <row r="485" s="68" customFormat="1" customHeight="1" spans="1:18">
      <c r="A485" s="98">
        <v>214</v>
      </c>
      <c r="B485" s="99" t="s">
        <v>17</v>
      </c>
      <c r="C485" s="99" t="s">
        <v>20</v>
      </c>
      <c r="D485" s="104"/>
      <c r="E485" s="105"/>
      <c r="F485" s="102" t="s">
        <v>21</v>
      </c>
      <c r="G485" s="97">
        <v>-470</v>
      </c>
      <c r="H485" s="103">
        <v>50</v>
      </c>
      <c r="I485" s="103">
        <v>0</v>
      </c>
      <c r="J485" s="103">
        <v>131.3</v>
      </c>
      <c r="K485" s="103">
        <v>-651.3</v>
      </c>
      <c r="L485" s="72"/>
      <c r="M485" s="72"/>
      <c r="N485" s="73"/>
      <c r="P485" s="73"/>
      <c r="Q485" s="73"/>
      <c r="R485" s="73"/>
    </row>
    <row r="486" customHeight="1" spans="1:11">
      <c r="A486" s="98">
        <v>214</v>
      </c>
      <c r="B486" s="99" t="s">
        <v>17</v>
      </c>
      <c r="C486" s="99" t="s">
        <v>35</v>
      </c>
      <c r="D486" s="104"/>
      <c r="E486" s="101"/>
      <c r="F486" s="102" t="s">
        <v>21</v>
      </c>
      <c r="G486" s="97">
        <v>20</v>
      </c>
      <c r="H486" s="103">
        <v>0</v>
      </c>
      <c r="I486" s="103">
        <v>0</v>
      </c>
      <c r="J486" s="103">
        <v>20</v>
      </c>
      <c r="K486" s="103">
        <v>0</v>
      </c>
    </row>
    <row r="487" s="68" customFormat="1" customHeight="1" spans="1:13">
      <c r="A487" s="98">
        <v>214</v>
      </c>
      <c r="B487" s="99" t="s">
        <v>17</v>
      </c>
      <c r="C487" s="99" t="s">
        <v>51</v>
      </c>
      <c r="D487" s="104"/>
      <c r="E487" s="101"/>
      <c r="F487" s="102" t="s">
        <v>411</v>
      </c>
      <c r="G487" s="97">
        <v>0</v>
      </c>
      <c r="H487" s="103">
        <v>0</v>
      </c>
      <c r="I487" s="103">
        <v>0</v>
      </c>
      <c r="J487" s="103">
        <v>236.698726</v>
      </c>
      <c r="K487" s="103">
        <v>-236.698726</v>
      </c>
      <c r="L487" s="72"/>
      <c r="M487" s="72"/>
    </row>
    <row r="488" s="68" customFormat="1" customHeight="1" spans="1:18">
      <c r="A488" s="98">
        <v>214</v>
      </c>
      <c r="B488" s="99" t="s">
        <v>17</v>
      </c>
      <c r="C488" s="99" t="s">
        <v>153</v>
      </c>
      <c r="D488" s="104"/>
      <c r="E488" s="105"/>
      <c r="F488" s="102" t="s">
        <v>412</v>
      </c>
      <c r="G488" s="97">
        <v>0</v>
      </c>
      <c r="H488" s="103">
        <v>0</v>
      </c>
      <c r="I488" s="103">
        <v>0</v>
      </c>
      <c r="J488" s="103">
        <v>10.61</v>
      </c>
      <c r="K488" s="103">
        <v>-10.61</v>
      </c>
      <c r="L488" s="72"/>
      <c r="M488" s="72"/>
      <c r="N488" s="73"/>
      <c r="P488" s="73"/>
      <c r="Q488" s="73"/>
      <c r="R488" s="73"/>
    </row>
    <row r="489" customHeight="1" spans="1:11">
      <c r="A489" s="98">
        <v>214</v>
      </c>
      <c r="B489" s="99" t="s">
        <v>17</v>
      </c>
      <c r="C489" s="99" t="s">
        <v>26</v>
      </c>
      <c r="D489" s="104"/>
      <c r="E489" s="101"/>
      <c r="F489" s="102" t="s">
        <v>413</v>
      </c>
      <c r="G489" s="97">
        <v>0</v>
      </c>
      <c r="H489" s="103">
        <v>0</v>
      </c>
      <c r="I489" s="103">
        <v>0</v>
      </c>
      <c r="J489" s="103">
        <v>0</v>
      </c>
      <c r="K489" s="103">
        <v>0</v>
      </c>
    </row>
    <row r="490" customHeight="1" spans="1:11">
      <c r="A490" s="98">
        <v>214</v>
      </c>
      <c r="B490" s="99" t="s">
        <v>26</v>
      </c>
      <c r="C490" s="99"/>
      <c r="D490" s="104"/>
      <c r="E490" s="101" t="s">
        <v>414</v>
      </c>
      <c r="F490" s="102"/>
      <c r="G490" s="97">
        <v>-340</v>
      </c>
      <c r="H490" s="103">
        <v>160</v>
      </c>
      <c r="I490" s="103">
        <v>-500</v>
      </c>
      <c r="J490" s="103">
        <v>0</v>
      </c>
      <c r="K490" s="103">
        <v>0</v>
      </c>
    </row>
    <row r="491" s="68" customFormat="1" customHeight="1" spans="1:18">
      <c r="A491" s="98">
        <v>214</v>
      </c>
      <c r="B491" s="99" t="s">
        <v>26</v>
      </c>
      <c r="C491" s="99" t="s">
        <v>17</v>
      </c>
      <c r="D491" s="104"/>
      <c r="E491" s="105"/>
      <c r="F491" s="102" t="s">
        <v>415</v>
      </c>
      <c r="G491" s="97">
        <v>160</v>
      </c>
      <c r="H491" s="103">
        <v>160</v>
      </c>
      <c r="I491" s="103">
        <v>0</v>
      </c>
      <c r="J491" s="103">
        <v>0</v>
      </c>
      <c r="K491" s="103">
        <v>0</v>
      </c>
      <c r="L491" s="72"/>
      <c r="M491" s="72"/>
      <c r="N491" s="73"/>
      <c r="P491" s="73"/>
      <c r="Q491" s="73"/>
      <c r="R491" s="73"/>
    </row>
    <row r="492" customHeight="1" spans="1:11">
      <c r="A492" s="98">
        <v>214</v>
      </c>
      <c r="B492" s="99" t="s">
        <v>26</v>
      </c>
      <c r="C492" s="99" t="s">
        <v>26</v>
      </c>
      <c r="D492" s="104"/>
      <c r="E492" s="101"/>
      <c r="F492" s="102" t="s">
        <v>414</v>
      </c>
      <c r="G492" s="97">
        <v>-500</v>
      </c>
      <c r="H492" s="103">
        <v>0</v>
      </c>
      <c r="I492" s="103">
        <v>-500</v>
      </c>
      <c r="J492" s="103">
        <v>0</v>
      </c>
      <c r="K492" s="103">
        <v>0</v>
      </c>
    </row>
    <row r="493" s="68" customFormat="1" customHeight="1" spans="1:18">
      <c r="A493" s="98">
        <v>215</v>
      </c>
      <c r="B493" s="99"/>
      <c r="C493" s="99"/>
      <c r="D493" s="100" t="s">
        <v>416</v>
      </c>
      <c r="E493" s="101"/>
      <c r="F493" s="102"/>
      <c r="G493" s="97">
        <v>-13544.453171</v>
      </c>
      <c r="H493" s="103">
        <v>138.57785</v>
      </c>
      <c r="I493" s="103">
        <v>-13705.931021</v>
      </c>
      <c r="J493" s="103">
        <v>22.9</v>
      </c>
      <c r="K493" s="103">
        <v>0</v>
      </c>
      <c r="L493" s="72"/>
      <c r="M493" s="72"/>
      <c r="N493" s="73"/>
      <c r="P493" s="73"/>
      <c r="Q493" s="73"/>
      <c r="R493" s="73"/>
    </row>
    <row r="494" s="68" customFormat="1" customHeight="1" spans="1:18">
      <c r="A494" s="98">
        <v>215</v>
      </c>
      <c r="B494" s="99" t="s">
        <v>44</v>
      </c>
      <c r="C494" s="99"/>
      <c r="D494" s="104"/>
      <c r="E494" s="105" t="s">
        <v>417</v>
      </c>
      <c r="F494" s="102"/>
      <c r="G494" s="97">
        <v>0</v>
      </c>
      <c r="H494" s="103">
        <v>0</v>
      </c>
      <c r="I494" s="103">
        <v>0</v>
      </c>
      <c r="J494" s="103">
        <v>0</v>
      </c>
      <c r="K494" s="103">
        <v>0</v>
      </c>
      <c r="L494" s="72"/>
      <c r="M494" s="72"/>
      <c r="N494" s="73"/>
      <c r="P494" s="73"/>
      <c r="Q494" s="73"/>
      <c r="R494" s="73"/>
    </row>
    <row r="495" customHeight="1" spans="1:11">
      <c r="A495" s="98">
        <v>215</v>
      </c>
      <c r="B495" s="99" t="s">
        <v>44</v>
      </c>
      <c r="C495" s="99" t="s">
        <v>26</v>
      </c>
      <c r="D495" s="104"/>
      <c r="E495" s="101"/>
      <c r="F495" s="102" t="s">
        <v>418</v>
      </c>
      <c r="G495" s="97">
        <v>0</v>
      </c>
      <c r="H495" s="103">
        <v>0</v>
      </c>
      <c r="I495" s="103">
        <v>0</v>
      </c>
      <c r="J495" s="103">
        <v>0</v>
      </c>
      <c r="K495" s="103">
        <v>0</v>
      </c>
    </row>
    <row r="496" s="68" customFormat="1" customHeight="1" spans="1:18">
      <c r="A496" s="98">
        <v>215</v>
      </c>
      <c r="B496" s="99" t="s">
        <v>24</v>
      </c>
      <c r="C496" s="99"/>
      <c r="D496" s="104"/>
      <c r="E496" s="105" t="s">
        <v>419</v>
      </c>
      <c r="F496" s="102"/>
      <c r="G496" s="97">
        <v>-13544.453171</v>
      </c>
      <c r="H496" s="103">
        <v>138.57785</v>
      </c>
      <c r="I496" s="103">
        <v>-13705.931021</v>
      </c>
      <c r="J496" s="103">
        <v>22.9</v>
      </c>
      <c r="K496" s="103">
        <v>0</v>
      </c>
      <c r="L496" s="72"/>
      <c r="M496" s="72"/>
      <c r="N496" s="73"/>
      <c r="P496" s="73"/>
      <c r="Q496" s="73"/>
      <c r="R496" s="73"/>
    </row>
    <row r="497" customHeight="1" spans="1:11">
      <c r="A497" s="98">
        <v>215</v>
      </c>
      <c r="B497" s="99" t="s">
        <v>24</v>
      </c>
      <c r="C497" s="99" t="s">
        <v>26</v>
      </c>
      <c r="D497" s="104"/>
      <c r="E497" s="101"/>
      <c r="F497" s="102" t="s">
        <v>420</v>
      </c>
      <c r="G497" s="97">
        <v>-13544.453171</v>
      </c>
      <c r="H497" s="103">
        <v>138.57785</v>
      </c>
      <c r="I497" s="103">
        <v>-13705.931021</v>
      </c>
      <c r="J497" s="103">
        <v>22.9</v>
      </c>
      <c r="K497" s="103">
        <v>0</v>
      </c>
    </row>
    <row r="498" s="68" customFormat="1" customHeight="1" spans="1:18">
      <c r="A498" s="98">
        <v>215</v>
      </c>
      <c r="B498" s="99" t="s">
        <v>26</v>
      </c>
      <c r="C498" s="99"/>
      <c r="D498" s="100"/>
      <c r="E498" s="101" t="s">
        <v>421</v>
      </c>
      <c r="F498" s="102"/>
      <c r="G498" s="97">
        <v>0</v>
      </c>
      <c r="H498" s="103">
        <v>0</v>
      </c>
      <c r="I498" s="103">
        <v>0</v>
      </c>
      <c r="J498" s="103">
        <v>0</v>
      </c>
      <c r="K498" s="103">
        <v>0</v>
      </c>
      <c r="L498" s="72"/>
      <c r="M498" s="72"/>
      <c r="N498" s="73"/>
      <c r="P498" s="73"/>
      <c r="Q498" s="73"/>
      <c r="R498" s="73"/>
    </row>
    <row r="499" s="68" customFormat="1" customHeight="1" spans="1:18">
      <c r="A499" s="98">
        <v>215</v>
      </c>
      <c r="B499" s="99" t="s">
        <v>26</v>
      </c>
      <c r="C499" s="99" t="s">
        <v>26</v>
      </c>
      <c r="D499" s="104"/>
      <c r="E499" s="105"/>
      <c r="F499" s="102" t="s">
        <v>421</v>
      </c>
      <c r="G499" s="97">
        <v>0</v>
      </c>
      <c r="H499" s="103">
        <v>0</v>
      </c>
      <c r="I499" s="103">
        <v>0</v>
      </c>
      <c r="J499" s="103">
        <v>0</v>
      </c>
      <c r="K499" s="103">
        <v>0</v>
      </c>
      <c r="L499" s="72"/>
      <c r="M499" s="72"/>
      <c r="N499" s="73"/>
      <c r="P499" s="73"/>
      <c r="Q499" s="73"/>
      <c r="R499" s="73"/>
    </row>
    <row r="500" customHeight="1" spans="1:11">
      <c r="A500" s="98">
        <v>216</v>
      </c>
      <c r="B500" s="99"/>
      <c r="C500" s="99"/>
      <c r="D500" s="104" t="s">
        <v>422</v>
      </c>
      <c r="E500" s="101"/>
      <c r="F500" s="102"/>
      <c r="G500" s="97">
        <v>-579.683005</v>
      </c>
      <c r="H500" s="103">
        <v>0.64</v>
      </c>
      <c r="I500" s="103">
        <v>-486.3493</v>
      </c>
      <c r="J500" s="103">
        <v>13.263514</v>
      </c>
      <c r="K500" s="103">
        <v>-107.237219</v>
      </c>
    </row>
    <row r="501" s="68" customFormat="1" customHeight="1" spans="1:13">
      <c r="A501" s="98">
        <v>216</v>
      </c>
      <c r="B501" s="99" t="s">
        <v>20</v>
      </c>
      <c r="C501" s="99"/>
      <c r="D501" s="104"/>
      <c r="E501" s="101" t="s">
        <v>423</v>
      </c>
      <c r="F501" s="102"/>
      <c r="G501" s="97">
        <v>6.026295</v>
      </c>
      <c r="H501" s="103">
        <v>0</v>
      </c>
      <c r="I501" s="103">
        <v>0</v>
      </c>
      <c r="J501" s="103">
        <v>13.263514</v>
      </c>
      <c r="K501" s="103">
        <v>-7.237219</v>
      </c>
      <c r="L501" s="72"/>
      <c r="M501" s="72"/>
    </row>
    <row r="502" customHeight="1" spans="1:11">
      <c r="A502" s="98">
        <v>216</v>
      </c>
      <c r="B502" s="99" t="s">
        <v>20</v>
      </c>
      <c r="C502" s="99" t="s">
        <v>37</v>
      </c>
      <c r="D502" s="104"/>
      <c r="E502" s="101"/>
      <c r="F502" s="102" t="s">
        <v>38</v>
      </c>
      <c r="G502" s="97">
        <v>6.026295</v>
      </c>
      <c r="H502" s="103">
        <v>0</v>
      </c>
      <c r="I502" s="103">
        <v>0</v>
      </c>
      <c r="J502" s="103">
        <v>13.263514</v>
      </c>
      <c r="K502" s="103">
        <v>-7.237219</v>
      </c>
    </row>
    <row r="503" customHeight="1" spans="1:11">
      <c r="A503" s="98">
        <v>216</v>
      </c>
      <c r="B503" s="99" t="s">
        <v>20</v>
      </c>
      <c r="C503" s="99" t="s">
        <v>26</v>
      </c>
      <c r="D503" s="104"/>
      <c r="E503" s="101"/>
      <c r="F503" s="102" t="s">
        <v>424</v>
      </c>
      <c r="G503" s="97">
        <v>0</v>
      </c>
      <c r="H503" s="103">
        <v>0</v>
      </c>
      <c r="I503" s="103">
        <v>0</v>
      </c>
      <c r="J503" s="103">
        <v>0</v>
      </c>
      <c r="K503" s="103">
        <v>0</v>
      </c>
    </row>
    <row r="504" s="68" customFormat="1" customHeight="1" spans="1:13">
      <c r="A504" s="98">
        <v>216</v>
      </c>
      <c r="B504" s="99" t="s">
        <v>51</v>
      </c>
      <c r="C504" s="99"/>
      <c r="D504" s="104"/>
      <c r="E504" s="105" t="s">
        <v>425</v>
      </c>
      <c r="F504" s="102"/>
      <c r="G504" s="97">
        <v>-585.7093</v>
      </c>
      <c r="H504" s="103">
        <v>0.64</v>
      </c>
      <c r="I504" s="103">
        <v>-486.3493</v>
      </c>
      <c r="J504" s="103">
        <v>0</v>
      </c>
      <c r="K504" s="103">
        <v>-100</v>
      </c>
      <c r="L504" s="72"/>
      <c r="M504" s="72"/>
    </row>
    <row r="505" customHeight="1" spans="1:11">
      <c r="A505" s="98">
        <v>216</v>
      </c>
      <c r="B505" s="99" t="s">
        <v>51</v>
      </c>
      <c r="C505" s="99" t="s">
        <v>26</v>
      </c>
      <c r="D505" s="104"/>
      <c r="E505" s="101"/>
      <c r="F505" s="102" t="s">
        <v>426</v>
      </c>
      <c r="G505" s="97">
        <v>-585.7093</v>
      </c>
      <c r="H505" s="103">
        <v>0.64</v>
      </c>
      <c r="I505" s="103">
        <v>-486.3493</v>
      </c>
      <c r="J505" s="103">
        <v>0</v>
      </c>
      <c r="K505" s="103">
        <v>-100</v>
      </c>
    </row>
    <row r="506" customHeight="1" spans="1:11">
      <c r="A506" s="98">
        <v>216</v>
      </c>
      <c r="B506" s="99" t="s">
        <v>26</v>
      </c>
      <c r="C506" s="99"/>
      <c r="D506" s="104"/>
      <c r="E506" s="101" t="s">
        <v>427</v>
      </c>
      <c r="F506" s="102"/>
      <c r="G506" s="97">
        <v>0</v>
      </c>
      <c r="H506" s="103">
        <v>0</v>
      </c>
      <c r="I506" s="103">
        <v>0</v>
      </c>
      <c r="J506" s="103">
        <v>0</v>
      </c>
      <c r="K506" s="103">
        <v>0</v>
      </c>
    </row>
    <row r="507" s="68" customFormat="1" customHeight="1" spans="1:18">
      <c r="A507" s="98">
        <v>216</v>
      </c>
      <c r="B507" s="99" t="s">
        <v>26</v>
      </c>
      <c r="C507" s="99" t="s">
        <v>26</v>
      </c>
      <c r="D507" s="104"/>
      <c r="E507" s="105"/>
      <c r="F507" s="102" t="s">
        <v>427</v>
      </c>
      <c r="G507" s="97">
        <v>0</v>
      </c>
      <c r="H507" s="103">
        <v>0</v>
      </c>
      <c r="I507" s="103">
        <v>0</v>
      </c>
      <c r="J507" s="103">
        <v>0</v>
      </c>
      <c r="K507" s="103">
        <v>0</v>
      </c>
      <c r="L507" s="72"/>
      <c r="M507" s="72"/>
      <c r="N507" s="73"/>
      <c r="P507" s="73"/>
      <c r="Q507" s="73"/>
      <c r="R507" s="73"/>
    </row>
    <row r="508" customHeight="1" spans="1:11">
      <c r="A508" s="98">
        <v>220</v>
      </c>
      <c r="B508" s="99"/>
      <c r="C508" s="99"/>
      <c r="D508" s="104" t="s">
        <v>428</v>
      </c>
      <c r="E508" s="101"/>
      <c r="F508" s="102"/>
      <c r="G508" s="97">
        <v>-2338.576902</v>
      </c>
      <c r="H508" s="103">
        <v>0</v>
      </c>
      <c r="I508" s="103">
        <v>-2204.038554</v>
      </c>
      <c r="J508" s="103">
        <v>48.2703</v>
      </c>
      <c r="K508" s="103">
        <v>-182.808648</v>
      </c>
    </row>
    <row r="509" s="68" customFormat="1" customHeight="1" spans="1:18">
      <c r="A509" s="98">
        <v>220</v>
      </c>
      <c r="B509" s="99" t="s">
        <v>17</v>
      </c>
      <c r="C509" s="99"/>
      <c r="D509" s="104"/>
      <c r="E509" s="105" t="s">
        <v>429</v>
      </c>
      <c r="F509" s="102"/>
      <c r="G509" s="97">
        <v>-2269.038554</v>
      </c>
      <c r="H509" s="103">
        <v>0</v>
      </c>
      <c r="I509" s="103">
        <v>-2204.038554</v>
      </c>
      <c r="J509" s="103">
        <v>0</v>
      </c>
      <c r="K509" s="103">
        <v>-65</v>
      </c>
      <c r="L509" s="72"/>
      <c r="M509" s="72"/>
      <c r="N509" s="73"/>
      <c r="P509" s="73"/>
      <c r="Q509" s="73"/>
      <c r="R509" s="73"/>
    </row>
    <row r="510" s="68" customFormat="1" customHeight="1" spans="1:13">
      <c r="A510" s="98">
        <v>220</v>
      </c>
      <c r="B510" s="99" t="s">
        <v>17</v>
      </c>
      <c r="C510" s="99" t="s">
        <v>20</v>
      </c>
      <c r="D510" s="104"/>
      <c r="E510" s="101"/>
      <c r="F510" s="102" t="s">
        <v>21</v>
      </c>
      <c r="G510" s="97">
        <v>-1740.321825</v>
      </c>
      <c r="H510" s="103">
        <v>0</v>
      </c>
      <c r="I510" s="103">
        <v>-1675.321825</v>
      </c>
      <c r="J510" s="103">
        <v>0</v>
      </c>
      <c r="K510" s="103">
        <v>-65</v>
      </c>
      <c r="L510" s="72"/>
      <c r="M510" s="72"/>
    </row>
    <row r="511" s="68" customFormat="1" customHeight="1" spans="1:18">
      <c r="A511" s="98">
        <v>220</v>
      </c>
      <c r="B511" s="99" t="s">
        <v>17</v>
      </c>
      <c r="C511" s="99" t="s">
        <v>51</v>
      </c>
      <c r="D511" s="104"/>
      <c r="E511" s="105"/>
      <c r="F511" s="102" t="s">
        <v>430</v>
      </c>
      <c r="G511" s="97">
        <v>-528.716729</v>
      </c>
      <c r="H511" s="103">
        <v>0</v>
      </c>
      <c r="I511" s="103">
        <v>-528.716729</v>
      </c>
      <c r="J511" s="103">
        <v>0</v>
      </c>
      <c r="K511" s="103">
        <v>0</v>
      </c>
      <c r="L511" s="72"/>
      <c r="M511" s="72"/>
      <c r="N511" s="73"/>
      <c r="P511" s="73"/>
      <c r="Q511" s="73"/>
      <c r="R511" s="73"/>
    </row>
    <row r="512" s="68" customFormat="1" customHeight="1" spans="1:13">
      <c r="A512" s="98">
        <v>220</v>
      </c>
      <c r="B512" s="99" t="s">
        <v>17</v>
      </c>
      <c r="C512" s="99" t="s">
        <v>26</v>
      </c>
      <c r="D512" s="104"/>
      <c r="E512" s="101"/>
      <c r="F512" s="102" t="s">
        <v>431</v>
      </c>
      <c r="G512" s="97">
        <v>0</v>
      </c>
      <c r="H512" s="103">
        <v>0</v>
      </c>
      <c r="I512" s="103">
        <v>0</v>
      </c>
      <c r="J512" s="103">
        <v>0</v>
      </c>
      <c r="K512" s="103">
        <v>0</v>
      </c>
      <c r="L512" s="72"/>
      <c r="M512" s="72"/>
    </row>
    <row r="513" s="68" customFormat="1" customHeight="1" spans="1:18">
      <c r="A513" s="98">
        <v>220</v>
      </c>
      <c r="B513" s="99" t="s">
        <v>44</v>
      </c>
      <c r="C513" s="99"/>
      <c r="D513" s="104"/>
      <c r="E513" s="105" t="s">
        <v>432</v>
      </c>
      <c r="F513" s="102"/>
      <c r="G513" s="97">
        <v>-69.538348</v>
      </c>
      <c r="H513" s="103">
        <v>0</v>
      </c>
      <c r="I513" s="103">
        <v>0</v>
      </c>
      <c r="J513" s="103">
        <v>48.2703</v>
      </c>
      <c r="K513" s="103">
        <v>-117.808648</v>
      </c>
      <c r="L513" s="72"/>
      <c r="M513" s="72"/>
      <c r="N513" s="73"/>
      <c r="P513" s="73"/>
      <c r="Q513" s="73"/>
      <c r="R513" s="73"/>
    </row>
    <row r="514" customHeight="1" spans="1:11">
      <c r="A514" s="98">
        <v>220</v>
      </c>
      <c r="B514" s="99" t="s">
        <v>44</v>
      </c>
      <c r="C514" s="99" t="s">
        <v>17</v>
      </c>
      <c r="D514" s="104"/>
      <c r="E514" s="101"/>
      <c r="F514" s="102" t="s">
        <v>19</v>
      </c>
      <c r="G514" s="97">
        <v>-69.538348</v>
      </c>
      <c r="H514" s="103">
        <v>0</v>
      </c>
      <c r="I514" s="103">
        <v>0</v>
      </c>
      <c r="J514" s="103">
        <v>0.8753</v>
      </c>
      <c r="K514" s="103">
        <v>-70.413648</v>
      </c>
    </row>
    <row r="515" s="68" customFormat="1" customHeight="1" spans="1:18">
      <c r="A515" s="98">
        <v>220</v>
      </c>
      <c r="B515" s="99" t="s">
        <v>44</v>
      </c>
      <c r="C515" s="99" t="s">
        <v>20</v>
      </c>
      <c r="D515" s="100"/>
      <c r="E515" s="101"/>
      <c r="F515" s="102" t="s">
        <v>21</v>
      </c>
      <c r="G515" s="97">
        <v>0</v>
      </c>
      <c r="H515" s="103">
        <v>0</v>
      </c>
      <c r="I515" s="103">
        <v>0</v>
      </c>
      <c r="J515" s="103">
        <v>0</v>
      </c>
      <c r="K515" s="103">
        <v>0</v>
      </c>
      <c r="L515" s="72"/>
      <c r="M515" s="72"/>
      <c r="N515" s="73"/>
      <c r="P515" s="73"/>
      <c r="Q515" s="73"/>
      <c r="R515" s="73"/>
    </row>
    <row r="516" s="68" customFormat="1" customHeight="1" spans="1:18">
      <c r="A516" s="98">
        <v>220</v>
      </c>
      <c r="B516" s="99" t="s">
        <v>44</v>
      </c>
      <c r="C516" s="99" t="s">
        <v>51</v>
      </c>
      <c r="D516" s="100"/>
      <c r="E516" s="101"/>
      <c r="F516" s="102" t="s">
        <v>433</v>
      </c>
      <c r="G516" s="97">
        <v>0</v>
      </c>
      <c r="H516" s="103">
        <v>0</v>
      </c>
      <c r="I516" s="103">
        <v>0</v>
      </c>
      <c r="J516" s="103">
        <v>47.395</v>
      </c>
      <c r="K516" s="103">
        <v>-47.395</v>
      </c>
      <c r="L516" s="72"/>
      <c r="M516" s="72"/>
      <c r="N516" s="73"/>
      <c r="P516" s="73"/>
      <c r="Q516" s="73"/>
      <c r="R516" s="73"/>
    </row>
    <row r="517" s="68" customFormat="1" customHeight="1" spans="1:18">
      <c r="A517" s="98">
        <v>220</v>
      </c>
      <c r="B517" s="99" t="s">
        <v>44</v>
      </c>
      <c r="C517" s="99" t="s">
        <v>47</v>
      </c>
      <c r="D517" s="100"/>
      <c r="E517" s="101"/>
      <c r="F517" s="102" t="s">
        <v>434</v>
      </c>
      <c r="G517" s="97">
        <v>0</v>
      </c>
      <c r="H517" s="103">
        <v>0</v>
      </c>
      <c r="I517" s="103">
        <v>0</v>
      </c>
      <c r="J517" s="103">
        <v>0</v>
      </c>
      <c r="K517" s="103">
        <v>0</v>
      </c>
      <c r="L517" s="72"/>
      <c r="M517" s="72"/>
      <c r="N517" s="73"/>
      <c r="P517" s="73"/>
      <c r="Q517" s="73"/>
      <c r="R517" s="73"/>
    </row>
    <row r="518" s="68" customFormat="1" customHeight="1" spans="1:18">
      <c r="A518" s="98">
        <v>220</v>
      </c>
      <c r="B518" s="99" t="s">
        <v>44</v>
      </c>
      <c r="C518" s="99" t="s">
        <v>59</v>
      </c>
      <c r="D518" s="100"/>
      <c r="E518" s="101"/>
      <c r="F518" s="102" t="s">
        <v>435</v>
      </c>
      <c r="G518" s="97">
        <v>0</v>
      </c>
      <c r="H518" s="103">
        <v>0</v>
      </c>
      <c r="I518" s="103">
        <v>0</v>
      </c>
      <c r="J518" s="103">
        <v>0</v>
      </c>
      <c r="K518" s="103">
        <v>0</v>
      </c>
      <c r="L518" s="72"/>
      <c r="M518" s="72"/>
      <c r="N518" s="73"/>
      <c r="P518" s="73"/>
      <c r="Q518" s="73"/>
      <c r="R518" s="73"/>
    </row>
    <row r="519" s="68" customFormat="1" customHeight="1" spans="1:18">
      <c r="A519" s="98">
        <v>220</v>
      </c>
      <c r="B519" s="99" t="s">
        <v>44</v>
      </c>
      <c r="C519" s="99" t="s">
        <v>26</v>
      </c>
      <c r="D519" s="104"/>
      <c r="E519" s="105"/>
      <c r="F519" s="102" t="s">
        <v>436</v>
      </c>
      <c r="G519" s="97">
        <v>0</v>
      </c>
      <c r="H519" s="103">
        <v>0</v>
      </c>
      <c r="I519" s="103">
        <v>0</v>
      </c>
      <c r="J519" s="103">
        <v>0</v>
      </c>
      <c r="K519" s="103">
        <v>0</v>
      </c>
      <c r="L519" s="72"/>
      <c r="M519" s="72"/>
      <c r="N519" s="73"/>
      <c r="P519" s="73"/>
      <c r="Q519" s="73"/>
      <c r="R519" s="73"/>
    </row>
    <row r="520" customHeight="1" spans="1:11">
      <c r="A520" s="98">
        <v>221</v>
      </c>
      <c r="B520" s="99"/>
      <c r="C520" s="99"/>
      <c r="D520" s="104" t="s">
        <v>437</v>
      </c>
      <c r="E520" s="101"/>
      <c r="F520" s="102"/>
      <c r="G520" s="97">
        <v>830.813277</v>
      </c>
      <c r="H520" s="103">
        <v>736.06985</v>
      </c>
      <c r="I520" s="103">
        <v>-727.286688</v>
      </c>
      <c r="J520" s="103">
        <v>947.453631</v>
      </c>
      <c r="K520" s="103">
        <v>-125.423516</v>
      </c>
    </row>
    <row r="521" s="68" customFormat="1" customHeight="1" spans="1:18">
      <c r="A521" s="98">
        <v>221</v>
      </c>
      <c r="B521" s="99" t="s">
        <v>17</v>
      </c>
      <c r="C521" s="99"/>
      <c r="D521" s="104"/>
      <c r="E521" s="105" t="s">
        <v>438</v>
      </c>
      <c r="F521" s="102"/>
      <c r="G521" s="97">
        <v>-200</v>
      </c>
      <c r="H521" s="103">
        <v>0</v>
      </c>
      <c r="I521" s="103">
        <v>-200</v>
      </c>
      <c r="J521" s="103">
        <v>8</v>
      </c>
      <c r="K521" s="103">
        <v>-8</v>
      </c>
      <c r="L521" s="72"/>
      <c r="M521" s="72"/>
      <c r="N521" s="73"/>
      <c r="P521" s="73"/>
      <c r="Q521" s="73"/>
      <c r="R521" s="73"/>
    </row>
    <row r="522" customHeight="1" spans="1:11">
      <c r="A522" s="98">
        <v>221</v>
      </c>
      <c r="B522" s="99" t="s">
        <v>17</v>
      </c>
      <c r="C522" s="99" t="s">
        <v>44</v>
      </c>
      <c r="D522" s="104"/>
      <c r="E522" s="101"/>
      <c r="F522" s="102" t="s">
        <v>439</v>
      </c>
      <c r="G522" s="97">
        <v>0</v>
      </c>
      <c r="H522" s="103">
        <v>0</v>
      </c>
      <c r="I522" s="103">
        <v>0</v>
      </c>
      <c r="J522" s="103">
        <v>8</v>
      </c>
      <c r="K522" s="103">
        <v>-8</v>
      </c>
    </row>
    <row r="523" s="68" customFormat="1" customHeight="1" spans="1:18">
      <c r="A523" s="98">
        <v>221</v>
      </c>
      <c r="B523" s="99" t="s">
        <v>17</v>
      </c>
      <c r="C523" s="99" t="s">
        <v>51</v>
      </c>
      <c r="D523" s="100"/>
      <c r="E523" s="101"/>
      <c r="F523" s="102" t="s">
        <v>440</v>
      </c>
      <c r="G523" s="97">
        <v>-200</v>
      </c>
      <c r="H523" s="103">
        <v>0</v>
      </c>
      <c r="I523" s="103">
        <v>-200</v>
      </c>
      <c r="J523" s="103">
        <v>0</v>
      </c>
      <c r="K523" s="103">
        <v>0</v>
      </c>
      <c r="L523" s="72"/>
      <c r="M523" s="72"/>
      <c r="N523" s="73"/>
      <c r="P523" s="73"/>
      <c r="Q523" s="73"/>
      <c r="R523" s="73"/>
    </row>
    <row r="524" s="68" customFormat="1" customHeight="1" spans="1:18">
      <c r="A524" s="98">
        <v>221</v>
      </c>
      <c r="B524" s="99" t="s">
        <v>17</v>
      </c>
      <c r="C524" s="99" t="s">
        <v>151</v>
      </c>
      <c r="D524" s="104"/>
      <c r="E524" s="105"/>
      <c r="F524" s="102" t="s">
        <v>441</v>
      </c>
      <c r="G524" s="97">
        <v>0</v>
      </c>
      <c r="H524" s="103">
        <v>0</v>
      </c>
      <c r="I524" s="103">
        <v>0</v>
      </c>
      <c r="J524" s="103">
        <v>0</v>
      </c>
      <c r="K524" s="103">
        <v>0</v>
      </c>
      <c r="L524" s="72"/>
      <c r="M524" s="72"/>
      <c r="N524" s="73"/>
      <c r="P524" s="73"/>
      <c r="Q524" s="73"/>
      <c r="R524" s="73"/>
    </row>
    <row r="525" customHeight="1" spans="1:11">
      <c r="A525" s="98">
        <v>221</v>
      </c>
      <c r="B525" s="99" t="s">
        <v>20</v>
      </c>
      <c r="C525" s="99"/>
      <c r="D525" s="104"/>
      <c r="E525" s="101" t="s">
        <v>442</v>
      </c>
      <c r="F525" s="102"/>
      <c r="G525" s="97">
        <v>1499.783274</v>
      </c>
      <c r="H525" s="103">
        <v>729.56985</v>
      </c>
      <c r="I525" s="103">
        <v>-43.0638</v>
      </c>
      <c r="J525" s="103">
        <v>923.38004</v>
      </c>
      <c r="K525" s="103">
        <v>-110.102816</v>
      </c>
    </row>
    <row r="526" s="68" customFormat="1" customHeight="1" spans="1:18">
      <c r="A526" s="98">
        <v>221</v>
      </c>
      <c r="B526" s="99" t="s">
        <v>20</v>
      </c>
      <c r="C526" s="99" t="s">
        <v>17</v>
      </c>
      <c r="D526" s="104"/>
      <c r="E526" s="105"/>
      <c r="F526" s="102" t="s">
        <v>128</v>
      </c>
      <c r="G526" s="97">
        <v>4.9531</v>
      </c>
      <c r="H526" s="103">
        <v>0</v>
      </c>
      <c r="I526" s="103">
        <v>0</v>
      </c>
      <c r="J526" s="103">
        <v>4.9531</v>
      </c>
      <c r="K526" s="103">
        <v>0</v>
      </c>
      <c r="L526" s="72"/>
      <c r="M526" s="72"/>
      <c r="N526" s="73"/>
      <c r="P526" s="73"/>
      <c r="Q526" s="73"/>
      <c r="R526" s="73"/>
    </row>
    <row r="527" customHeight="1" spans="1:11">
      <c r="A527" s="98">
        <v>221</v>
      </c>
      <c r="B527" s="99" t="s">
        <v>20</v>
      </c>
      <c r="C527" s="99"/>
      <c r="D527" s="104"/>
      <c r="E527" s="101" t="s">
        <v>442</v>
      </c>
      <c r="F527" s="102" t="s">
        <v>443</v>
      </c>
      <c r="G527" s="97">
        <v>1481.812974</v>
      </c>
      <c r="H527" s="103">
        <v>718.80665</v>
      </c>
      <c r="I527" s="103">
        <v>-38.3178</v>
      </c>
      <c r="J527" s="103">
        <v>873.85744</v>
      </c>
      <c r="K527" s="103">
        <v>-72.533316</v>
      </c>
    </row>
    <row r="528" customHeight="1" spans="1:11">
      <c r="A528" s="98">
        <v>221</v>
      </c>
      <c r="B528" s="99" t="s">
        <v>20</v>
      </c>
      <c r="C528" s="99" t="s">
        <v>29</v>
      </c>
      <c r="D528" s="104"/>
      <c r="E528" s="101"/>
      <c r="F528" s="102" t="s">
        <v>443</v>
      </c>
      <c r="G528" s="97">
        <v>0.2632</v>
      </c>
      <c r="H528" s="103">
        <v>0.2632</v>
      </c>
      <c r="I528" s="103">
        <v>0</v>
      </c>
      <c r="J528" s="103">
        <v>0</v>
      </c>
      <c r="K528" s="103">
        <v>0</v>
      </c>
    </row>
    <row r="529" s="68" customFormat="1" customHeight="1" spans="1:18">
      <c r="A529" s="98">
        <v>221</v>
      </c>
      <c r="B529" s="99" t="s">
        <v>20</v>
      </c>
      <c r="C529" s="99" t="s">
        <v>33</v>
      </c>
      <c r="D529" s="100"/>
      <c r="E529" s="101"/>
      <c r="F529" s="102" t="s">
        <v>444</v>
      </c>
      <c r="G529" s="97">
        <v>12.754</v>
      </c>
      <c r="H529" s="103">
        <v>10.5</v>
      </c>
      <c r="I529" s="103">
        <v>-4.746</v>
      </c>
      <c r="J529" s="103">
        <v>44.5695</v>
      </c>
      <c r="K529" s="103">
        <v>-37.5695</v>
      </c>
      <c r="L529" s="72"/>
      <c r="M529" s="72"/>
      <c r="N529" s="73"/>
      <c r="P529" s="73"/>
      <c r="Q529" s="73"/>
      <c r="R529" s="73"/>
    </row>
    <row r="530" s="68" customFormat="1" customHeight="1" spans="1:18">
      <c r="A530" s="98">
        <v>221</v>
      </c>
      <c r="B530" s="99" t="s">
        <v>33</v>
      </c>
      <c r="C530" s="99"/>
      <c r="D530" s="104"/>
      <c r="E530" s="105" t="s">
        <v>445</v>
      </c>
      <c r="F530" s="102"/>
      <c r="G530" s="97">
        <v>-468.969997</v>
      </c>
      <c r="H530" s="103">
        <v>6.5</v>
      </c>
      <c r="I530" s="103">
        <v>-484.222888</v>
      </c>
      <c r="J530" s="103">
        <v>16.073591</v>
      </c>
      <c r="K530" s="103">
        <v>-7.3207</v>
      </c>
      <c r="L530" s="72"/>
      <c r="M530" s="72"/>
      <c r="N530" s="73"/>
      <c r="P530" s="73"/>
      <c r="Q530" s="73"/>
      <c r="R530" s="73"/>
    </row>
    <row r="531" customHeight="1" spans="1:11">
      <c r="A531" s="98">
        <v>221</v>
      </c>
      <c r="B531" s="99" t="s">
        <v>33</v>
      </c>
      <c r="C531" s="99" t="s">
        <v>26</v>
      </c>
      <c r="D531" s="100"/>
      <c r="E531" s="101"/>
      <c r="F531" s="102" t="s">
        <v>446</v>
      </c>
      <c r="G531" s="97">
        <v>-468.969997</v>
      </c>
      <c r="H531" s="103">
        <v>6.5</v>
      </c>
      <c r="I531" s="103">
        <v>-484.222888</v>
      </c>
      <c r="J531" s="103">
        <v>16.073591</v>
      </c>
      <c r="K531" s="103">
        <v>-7.3207</v>
      </c>
    </row>
    <row r="532" s="68" customFormat="1" customHeight="1" spans="1:18">
      <c r="A532" s="98">
        <v>222</v>
      </c>
      <c r="B532" s="99"/>
      <c r="C532" s="99"/>
      <c r="D532" s="100" t="s">
        <v>447</v>
      </c>
      <c r="E532" s="101"/>
      <c r="F532" s="102"/>
      <c r="G532" s="97">
        <v>-1.86264514923096e-13</v>
      </c>
      <c r="H532" s="103">
        <v>0</v>
      </c>
      <c r="I532" s="103">
        <v>0</v>
      </c>
      <c r="J532" s="103">
        <v>4137.749335</v>
      </c>
      <c r="K532" s="103">
        <v>-4137.749335</v>
      </c>
      <c r="L532" s="72"/>
      <c r="M532" s="72"/>
      <c r="N532" s="73"/>
      <c r="P532" s="73"/>
      <c r="Q532" s="73"/>
      <c r="R532" s="73"/>
    </row>
    <row r="533" s="68" customFormat="1" customHeight="1" spans="1:18">
      <c r="A533" s="98">
        <v>222</v>
      </c>
      <c r="B533" s="99" t="s">
        <v>17</v>
      </c>
      <c r="C533" s="99"/>
      <c r="D533" s="104"/>
      <c r="E533" s="105" t="s">
        <v>448</v>
      </c>
      <c r="F533" s="102"/>
      <c r="G533" s="97">
        <v>-1.86264514923096e-13</v>
      </c>
      <c r="H533" s="103">
        <v>0</v>
      </c>
      <c r="I533" s="103">
        <v>0</v>
      </c>
      <c r="J533" s="103">
        <v>4137.749335</v>
      </c>
      <c r="K533" s="103">
        <v>-4137.749335</v>
      </c>
      <c r="L533" s="72"/>
      <c r="M533" s="72"/>
      <c r="N533" s="73"/>
      <c r="P533" s="73"/>
      <c r="Q533" s="73"/>
      <c r="R533" s="73"/>
    </row>
    <row r="534" s="68" customFormat="1" customHeight="1" spans="1:18">
      <c r="A534" s="98">
        <v>222</v>
      </c>
      <c r="B534" s="99" t="s">
        <v>17</v>
      </c>
      <c r="C534" s="99" t="s">
        <v>119</v>
      </c>
      <c r="D534" s="104"/>
      <c r="E534" s="101"/>
      <c r="F534" s="102" t="s">
        <v>449</v>
      </c>
      <c r="G534" s="97">
        <v>-1.86264514923096e-13</v>
      </c>
      <c r="H534" s="103">
        <v>0</v>
      </c>
      <c r="I534" s="103">
        <v>0</v>
      </c>
      <c r="J534" s="103">
        <v>4137.749335</v>
      </c>
      <c r="K534" s="103">
        <v>-4137.749335</v>
      </c>
      <c r="L534" s="72"/>
      <c r="M534" s="72"/>
      <c r="N534" s="73"/>
      <c r="P534" s="73"/>
      <c r="Q534" s="73"/>
      <c r="R534" s="73"/>
    </row>
    <row r="535" customHeight="1" spans="1:11">
      <c r="A535" s="98">
        <v>222</v>
      </c>
      <c r="B535" s="99" t="s">
        <v>17</v>
      </c>
      <c r="C535" s="99" t="s">
        <v>26</v>
      </c>
      <c r="D535" s="104"/>
      <c r="E535" s="101"/>
      <c r="F535" s="102" t="s">
        <v>450</v>
      </c>
      <c r="G535" s="97">
        <v>0</v>
      </c>
      <c r="H535" s="103">
        <v>0</v>
      </c>
      <c r="I535" s="103">
        <v>0</v>
      </c>
      <c r="J535" s="103">
        <v>0</v>
      </c>
      <c r="K535" s="103">
        <v>0</v>
      </c>
    </row>
    <row r="536" customHeight="1" spans="1:11">
      <c r="A536" s="98">
        <v>222</v>
      </c>
      <c r="B536" s="99" t="s">
        <v>22</v>
      </c>
      <c r="C536" s="99"/>
      <c r="D536" s="104"/>
      <c r="E536" s="101" t="s">
        <v>451</v>
      </c>
      <c r="F536" s="102"/>
      <c r="G536" s="97">
        <v>0</v>
      </c>
      <c r="H536" s="103">
        <v>0</v>
      </c>
      <c r="I536" s="103">
        <v>0</v>
      </c>
      <c r="J536" s="103">
        <v>0</v>
      </c>
      <c r="K536" s="103">
        <v>0</v>
      </c>
    </row>
    <row r="537" customHeight="1" spans="1:11">
      <c r="A537" s="98">
        <v>222</v>
      </c>
      <c r="B537" s="99" t="s">
        <v>22</v>
      </c>
      <c r="C537" s="99" t="s">
        <v>33</v>
      </c>
      <c r="D537" s="104"/>
      <c r="E537" s="101"/>
      <c r="F537" s="102" t="s">
        <v>452</v>
      </c>
      <c r="G537" s="97">
        <v>0</v>
      </c>
      <c r="H537" s="103">
        <v>0</v>
      </c>
      <c r="I537" s="103">
        <v>0</v>
      </c>
      <c r="J537" s="103">
        <v>0</v>
      </c>
      <c r="K537" s="103">
        <v>0</v>
      </c>
    </row>
    <row r="538" customHeight="1" spans="1:11">
      <c r="A538" s="98">
        <v>224</v>
      </c>
      <c r="B538" s="99"/>
      <c r="C538" s="99"/>
      <c r="D538" s="104" t="s">
        <v>453</v>
      </c>
      <c r="E538" s="101"/>
      <c r="F538" s="102"/>
      <c r="G538" s="97">
        <v>-758.451127</v>
      </c>
      <c r="H538" s="103">
        <v>445.38</v>
      </c>
      <c r="I538" s="103">
        <v>-1145.913247</v>
      </c>
      <c r="J538" s="103">
        <v>1593.65</v>
      </c>
      <c r="K538" s="103">
        <v>-1651.56788</v>
      </c>
    </row>
    <row r="539" customHeight="1" spans="1:11">
      <c r="A539" s="98">
        <v>224</v>
      </c>
      <c r="B539" s="99" t="s">
        <v>17</v>
      </c>
      <c r="C539" s="99"/>
      <c r="D539" s="104"/>
      <c r="E539" s="101" t="s">
        <v>454</v>
      </c>
      <c r="F539" s="102"/>
      <c r="G539" s="97">
        <v>-890.600817</v>
      </c>
      <c r="H539" s="103">
        <v>0</v>
      </c>
      <c r="I539" s="103">
        <v>-832.682937</v>
      </c>
      <c r="J539" s="103">
        <v>1570.65</v>
      </c>
      <c r="K539" s="103">
        <v>-1628.56788</v>
      </c>
    </row>
    <row r="540" customHeight="1" spans="1:11">
      <c r="A540" s="98">
        <v>224</v>
      </c>
      <c r="B540" s="99" t="s">
        <v>17</v>
      </c>
      <c r="C540" s="99" t="s">
        <v>20</v>
      </c>
      <c r="D540" s="104"/>
      <c r="E540" s="101"/>
      <c r="F540" s="102" t="s">
        <v>21</v>
      </c>
      <c r="G540" s="97">
        <v>-84.429</v>
      </c>
      <c r="H540" s="103">
        <v>0</v>
      </c>
      <c r="I540" s="103">
        <v>-84.429</v>
      </c>
      <c r="J540" s="103">
        <v>0</v>
      </c>
      <c r="K540" s="103">
        <v>0</v>
      </c>
    </row>
    <row r="541" customHeight="1" spans="1:11">
      <c r="A541" s="98">
        <v>224</v>
      </c>
      <c r="B541" s="99" t="s">
        <v>17</v>
      </c>
      <c r="C541" s="99" t="s">
        <v>22</v>
      </c>
      <c r="D541" s="104"/>
      <c r="E541" s="101"/>
      <c r="F541" s="102" t="s">
        <v>455</v>
      </c>
      <c r="G541" s="97">
        <v>-20.453552</v>
      </c>
      <c r="H541" s="103">
        <v>0</v>
      </c>
      <c r="I541" s="103">
        <v>-20.453552</v>
      </c>
      <c r="J541" s="103">
        <v>0</v>
      </c>
      <c r="K541" s="103">
        <v>0</v>
      </c>
    </row>
    <row r="542" customHeight="1" spans="1:11">
      <c r="A542" s="98">
        <v>224</v>
      </c>
      <c r="B542" s="99" t="s">
        <v>17</v>
      </c>
      <c r="C542" s="99" t="s">
        <v>51</v>
      </c>
      <c r="D542" s="104"/>
      <c r="E542" s="101"/>
      <c r="F542" s="102" t="s">
        <v>456</v>
      </c>
      <c r="G542" s="97">
        <v>18.8</v>
      </c>
      <c r="H542" s="103">
        <v>0</v>
      </c>
      <c r="I542" s="103">
        <v>0</v>
      </c>
      <c r="J542" s="103">
        <v>18.8</v>
      </c>
      <c r="K542" s="103">
        <v>0</v>
      </c>
    </row>
    <row r="543" customHeight="1" spans="1:11">
      <c r="A543" s="98">
        <v>224</v>
      </c>
      <c r="B543" s="99" t="s">
        <v>17</v>
      </c>
      <c r="C543" s="99"/>
      <c r="D543" s="104"/>
      <c r="E543" s="101" t="s">
        <v>454</v>
      </c>
      <c r="F543" s="102" t="s">
        <v>457</v>
      </c>
      <c r="G543" s="97">
        <v>-330.332985</v>
      </c>
      <c r="H543" s="103">
        <v>0</v>
      </c>
      <c r="I543" s="103">
        <v>-316.532985</v>
      </c>
      <c r="J543" s="103">
        <v>1551.85</v>
      </c>
      <c r="K543" s="103">
        <v>-1565.65</v>
      </c>
    </row>
    <row r="544" customHeight="1" spans="1:11">
      <c r="A544" s="98">
        <v>224</v>
      </c>
      <c r="B544" s="99" t="s">
        <v>17</v>
      </c>
      <c r="C544" s="99" t="s">
        <v>26</v>
      </c>
      <c r="D544" s="104"/>
      <c r="E544" s="101"/>
      <c r="F544" s="102" t="s">
        <v>458</v>
      </c>
      <c r="G544" s="97">
        <v>-474.18528</v>
      </c>
      <c r="H544" s="103">
        <v>0</v>
      </c>
      <c r="I544" s="103">
        <v>-411.2674</v>
      </c>
      <c r="J544" s="103">
        <v>0</v>
      </c>
      <c r="K544" s="103">
        <v>-62.91788</v>
      </c>
    </row>
    <row r="545" customHeight="1" spans="1:11">
      <c r="A545" s="98">
        <v>224</v>
      </c>
      <c r="B545" s="99" t="s">
        <v>20</v>
      </c>
      <c r="C545" s="99"/>
      <c r="D545" s="104"/>
      <c r="E545" s="101" t="s">
        <v>459</v>
      </c>
      <c r="F545" s="102"/>
      <c r="G545" s="97">
        <v>155.188549</v>
      </c>
      <c r="H545" s="103">
        <v>445.38</v>
      </c>
      <c r="I545" s="103">
        <v>-290.191451</v>
      </c>
      <c r="J545" s="103">
        <v>23</v>
      </c>
      <c r="K545" s="103">
        <v>-23</v>
      </c>
    </row>
    <row r="546" customHeight="1" spans="1:11">
      <c r="A546" s="98">
        <v>224</v>
      </c>
      <c r="B546" s="99" t="s">
        <v>20</v>
      </c>
      <c r="C546" s="99" t="s">
        <v>17</v>
      </c>
      <c r="D546" s="104"/>
      <c r="E546" s="101"/>
      <c r="F546" s="102" t="s">
        <v>19</v>
      </c>
      <c r="G546" s="97">
        <v>-5.25454</v>
      </c>
      <c r="H546" s="103">
        <v>0</v>
      </c>
      <c r="I546" s="103">
        <v>-5.25454</v>
      </c>
      <c r="J546" s="103">
        <v>0</v>
      </c>
      <c r="K546" s="103">
        <v>0</v>
      </c>
    </row>
    <row r="547" customHeight="1" spans="1:11">
      <c r="A547" s="98">
        <v>224</v>
      </c>
      <c r="B547" s="99" t="s">
        <v>20</v>
      </c>
      <c r="C547" s="99" t="s">
        <v>22</v>
      </c>
      <c r="D547" s="104"/>
      <c r="E547" s="101"/>
      <c r="F547" s="102" t="s">
        <v>460</v>
      </c>
      <c r="G547" s="97">
        <v>-109.879059</v>
      </c>
      <c r="H547" s="103">
        <v>0</v>
      </c>
      <c r="I547" s="103">
        <v>-109.879059</v>
      </c>
      <c r="J547" s="103">
        <v>23</v>
      </c>
      <c r="K547" s="103">
        <v>-23</v>
      </c>
    </row>
    <row r="548" customHeight="1" spans="1:11">
      <c r="A548" s="98">
        <v>224</v>
      </c>
      <c r="B548" s="99" t="s">
        <v>20</v>
      </c>
      <c r="C548" s="99" t="s">
        <v>26</v>
      </c>
      <c r="D548" s="104"/>
      <c r="E548" s="101"/>
      <c r="F548" s="102" t="s">
        <v>461</v>
      </c>
      <c r="G548" s="97">
        <v>270.322148</v>
      </c>
      <c r="H548" s="103">
        <v>445.38</v>
      </c>
      <c r="I548" s="103">
        <v>-175.057852</v>
      </c>
      <c r="J548" s="103">
        <v>0</v>
      </c>
      <c r="K548" s="103">
        <v>0</v>
      </c>
    </row>
    <row r="549" customHeight="1" spans="1:11">
      <c r="A549" s="98">
        <v>224</v>
      </c>
      <c r="B549" s="99" t="s">
        <v>44</v>
      </c>
      <c r="C549" s="99"/>
      <c r="D549" s="104"/>
      <c r="E549" s="101" t="s">
        <v>462</v>
      </c>
      <c r="F549" s="102"/>
      <c r="G549" s="97">
        <v>-1.788</v>
      </c>
      <c r="H549" s="103">
        <v>0</v>
      </c>
      <c r="I549" s="103">
        <v>-1.788</v>
      </c>
      <c r="J549" s="103">
        <v>0</v>
      </c>
      <c r="K549" s="103">
        <v>0</v>
      </c>
    </row>
    <row r="550" customHeight="1" spans="1:11">
      <c r="A550" s="98">
        <v>224</v>
      </c>
      <c r="B550" s="99" t="s">
        <v>44</v>
      </c>
      <c r="C550" s="99" t="s">
        <v>20</v>
      </c>
      <c r="D550" s="104"/>
      <c r="E550" s="101"/>
      <c r="F550" s="102" t="s">
        <v>21</v>
      </c>
      <c r="G550" s="97">
        <v>-1.788</v>
      </c>
      <c r="H550" s="103">
        <v>0</v>
      </c>
      <c r="I550" s="103">
        <v>-1.788</v>
      </c>
      <c r="J550" s="103">
        <v>0</v>
      </c>
      <c r="K550" s="103">
        <v>0</v>
      </c>
    </row>
    <row r="551" customHeight="1" spans="1:11">
      <c r="A551" s="98">
        <v>224</v>
      </c>
      <c r="B551" s="99" t="s">
        <v>51</v>
      </c>
      <c r="C551" s="99"/>
      <c r="D551" s="104"/>
      <c r="E551" s="101" t="s">
        <v>463</v>
      </c>
      <c r="F551" s="102"/>
      <c r="G551" s="97">
        <v>-18.250859</v>
      </c>
      <c r="H551" s="103">
        <v>0</v>
      </c>
      <c r="I551" s="103">
        <v>-18.250859</v>
      </c>
      <c r="J551" s="103">
        <v>0</v>
      </c>
      <c r="K551" s="103">
        <v>0</v>
      </c>
    </row>
    <row r="552" customHeight="1" spans="1:11">
      <c r="A552" s="98">
        <v>224</v>
      </c>
      <c r="B552" s="99" t="s">
        <v>51</v>
      </c>
      <c r="C552" s="99" t="s">
        <v>17</v>
      </c>
      <c r="D552" s="104"/>
      <c r="E552" s="101"/>
      <c r="F552" s="102" t="s">
        <v>464</v>
      </c>
      <c r="G552" s="97">
        <v>-18.250859</v>
      </c>
      <c r="H552" s="103">
        <v>0</v>
      </c>
      <c r="I552" s="103">
        <v>-18.250859</v>
      </c>
      <c r="J552" s="103">
        <v>0</v>
      </c>
      <c r="K552" s="103">
        <v>0</v>
      </c>
    </row>
    <row r="553" customHeight="1" spans="1:11">
      <c r="A553" s="98">
        <v>224</v>
      </c>
      <c r="B553" s="99" t="s">
        <v>47</v>
      </c>
      <c r="C553" s="99"/>
      <c r="D553" s="104"/>
      <c r="E553" s="101" t="s">
        <v>465</v>
      </c>
      <c r="F553" s="102"/>
      <c r="G553" s="97">
        <v>-3</v>
      </c>
      <c r="H553" s="103">
        <v>0</v>
      </c>
      <c r="I553" s="103">
        <v>-3</v>
      </c>
      <c r="J553" s="103">
        <v>0</v>
      </c>
      <c r="K553" s="103">
        <v>0</v>
      </c>
    </row>
    <row r="554" customHeight="1" spans="1:11">
      <c r="A554" s="98">
        <v>224</v>
      </c>
      <c r="B554" s="99" t="s">
        <v>47</v>
      </c>
      <c r="C554" s="99" t="s">
        <v>33</v>
      </c>
      <c r="D554" s="104"/>
      <c r="E554" s="101"/>
      <c r="F554" s="102" t="s">
        <v>466</v>
      </c>
      <c r="G554" s="97">
        <v>-3</v>
      </c>
      <c r="H554" s="103">
        <v>0</v>
      </c>
      <c r="I554" s="103">
        <v>-3</v>
      </c>
      <c r="J554" s="103">
        <v>0</v>
      </c>
      <c r="K554" s="103">
        <v>0</v>
      </c>
    </row>
    <row r="555" customHeight="1" spans="1:11">
      <c r="A555" s="98">
        <v>224</v>
      </c>
      <c r="B555" s="99" t="s">
        <v>26</v>
      </c>
      <c r="C555" s="99"/>
      <c r="D555" s="104"/>
      <c r="E555" s="101" t="s">
        <v>467</v>
      </c>
      <c r="F555" s="102"/>
      <c r="G555" s="97">
        <v>0</v>
      </c>
      <c r="H555" s="103">
        <v>0</v>
      </c>
      <c r="I555" s="103">
        <v>0</v>
      </c>
      <c r="J555" s="103">
        <v>0</v>
      </c>
      <c r="K555" s="103">
        <v>0</v>
      </c>
    </row>
    <row r="556" customHeight="1" spans="1:11">
      <c r="A556" s="98">
        <v>224</v>
      </c>
      <c r="B556" s="99" t="s">
        <v>26</v>
      </c>
      <c r="C556" s="99" t="s">
        <v>26</v>
      </c>
      <c r="D556" s="104"/>
      <c r="E556" s="101"/>
      <c r="F556" s="102" t="s">
        <v>467</v>
      </c>
      <c r="G556" s="97">
        <v>0</v>
      </c>
      <c r="H556" s="103">
        <v>0</v>
      </c>
      <c r="I556" s="103">
        <v>0</v>
      </c>
      <c r="J556" s="103">
        <v>0</v>
      </c>
      <c r="K556" s="103">
        <v>0</v>
      </c>
    </row>
    <row r="557" s="68" customFormat="1" customHeight="1" spans="1:18">
      <c r="A557" s="98">
        <v>227</v>
      </c>
      <c r="B557" s="99"/>
      <c r="C557" s="99"/>
      <c r="D557" s="104" t="s">
        <v>468</v>
      </c>
      <c r="E557" s="101"/>
      <c r="F557" s="102"/>
      <c r="G557" s="97">
        <v>0</v>
      </c>
      <c r="H557" s="103">
        <v>0</v>
      </c>
      <c r="I557" s="103">
        <v>0</v>
      </c>
      <c r="J557" s="103">
        <v>0</v>
      </c>
      <c r="K557" s="103">
        <v>0</v>
      </c>
      <c r="L557" s="72"/>
      <c r="M557" s="72"/>
      <c r="N557" s="73"/>
      <c r="P557" s="73"/>
      <c r="Q557" s="73"/>
      <c r="R557" s="73"/>
    </row>
    <row r="558" s="68" customFormat="1" customHeight="1" spans="1:18">
      <c r="A558" s="98">
        <v>227</v>
      </c>
      <c r="B558" s="99"/>
      <c r="C558" s="99"/>
      <c r="D558" s="104"/>
      <c r="E558" s="101" t="s">
        <v>468</v>
      </c>
      <c r="F558" s="102"/>
      <c r="G558" s="97">
        <v>0</v>
      </c>
      <c r="H558" s="103">
        <v>0</v>
      </c>
      <c r="I558" s="103">
        <v>0</v>
      </c>
      <c r="J558" s="103">
        <v>0</v>
      </c>
      <c r="K558" s="103">
        <v>0</v>
      </c>
      <c r="L558" s="72"/>
      <c r="M558" s="72"/>
      <c r="N558" s="73"/>
      <c r="P558" s="73"/>
      <c r="Q558" s="73"/>
      <c r="R558" s="73"/>
    </row>
    <row r="559" s="68" customFormat="1" customHeight="1" spans="1:18">
      <c r="A559" s="98">
        <v>227</v>
      </c>
      <c r="B559" s="99"/>
      <c r="C559" s="99"/>
      <c r="D559" s="104"/>
      <c r="E559" s="101"/>
      <c r="F559" s="102" t="s">
        <v>468</v>
      </c>
      <c r="G559" s="97">
        <v>0</v>
      </c>
      <c r="H559" s="103">
        <v>0</v>
      </c>
      <c r="I559" s="103">
        <v>0</v>
      </c>
      <c r="J559" s="103">
        <v>0</v>
      </c>
      <c r="K559" s="103">
        <v>0</v>
      </c>
      <c r="L559" s="72"/>
      <c r="M559" s="72"/>
      <c r="N559" s="73"/>
      <c r="P559" s="73"/>
      <c r="Q559" s="73"/>
      <c r="R559" s="73"/>
    </row>
    <row r="560" customHeight="1" spans="1:11">
      <c r="A560" s="98">
        <v>229</v>
      </c>
      <c r="B560" s="99"/>
      <c r="C560" s="99"/>
      <c r="D560" s="104" t="s">
        <v>469</v>
      </c>
      <c r="E560" s="101"/>
      <c r="F560" s="102"/>
      <c r="G560" s="97">
        <v>-326.98</v>
      </c>
      <c r="H560" s="103">
        <v>0</v>
      </c>
      <c r="I560" s="103">
        <v>0</v>
      </c>
      <c r="J560" s="103">
        <v>97.973137</v>
      </c>
      <c r="K560" s="103">
        <v>-424.953137</v>
      </c>
    </row>
    <row r="561" s="68" customFormat="1" customHeight="1" spans="1:18">
      <c r="A561" s="98">
        <v>229</v>
      </c>
      <c r="B561" s="99" t="s">
        <v>20</v>
      </c>
      <c r="C561" s="99"/>
      <c r="D561" s="104"/>
      <c r="E561" s="101" t="s">
        <v>470</v>
      </c>
      <c r="F561" s="102"/>
      <c r="G561" s="97">
        <v>-326.98</v>
      </c>
      <c r="H561" s="103">
        <v>0</v>
      </c>
      <c r="I561" s="103">
        <v>0</v>
      </c>
      <c r="J561" s="103">
        <v>40</v>
      </c>
      <c r="K561" s="103">
        <v>-366.98</v>
      </c>
      <c r="L561" s="72"/>
      <c r="M561" s="72"/>
      <c r="N561" s="73"/>
      <c r="P561" s="73"/>
      <c r="Q561" s="73"/>
      <c r="R561" s="73"/>
    </row>
    <row r="562" customHeight="1" spans="1:11">
      <c r="A562" s="98">
        <v>229</v>
      </c>
      <c r="B562" s="99" t="s">
        <v>20</v>
      </c>
      <c r="C562" s="99" t="s">
        <v>17</v>
      </c>
      <c r="D562" s="104"/>
      <c r="E562" s="101"/>
      <c r="F562" s="102" t="s">
        <v>470</v>
      </c>
      <c r="G562" s="97">
        <v>-326.98</v>
      </c>
      <c r="H562" s="103">
        <v>0</v>
      </c>
      <c r="I562" s="103">
        <v>0</v>
      </c>
      <c r="J562" s="103">
        <v>40</v>
      </c>
      <c r="K562" s="103">
        <v>-366.98</v>
      </c>
    </row>
    <row r="563" customHeight="1" spans="1:11">
      <c r="A563" s="98">
        <v>229</v>
      </c>
      <c r="B563" s="99" t="s">
        <v>26</v>
      </c>
      <c r="C563" s="99"/>
      <c r="D563" s="104"/>
      <c r="E563" s="101" t="s">
        <v>469</v>
      </c>
      <c r="F563" s="102"/>
      <c r="G563" s="97">
        <v>0</v>
      </c>
      <c r="H563" s="103">
        <v>0</v>
      </c>
      <c r="I563" s="103">
        <v>0</v>
      </c>
      <c r="J563" s="103">
        <v>57.973137</v>
      </c>
      <c r="K563" s="103">
        <v>-57.973137</v>
      </c>
    </row>
    <row r="564" customHeight="1" spans="1:11">
      <c r="A564" s="98">
        <v>229</v>
      </c>
      <c r="B564" s="99" t="s">
        <v>26</v>
      </c>
      <c r="C564" s="99" t="s">
        <v>26</v>
      </c>
      <c r="D564" s="104"/>
      <c r="E564" s="101"/>
      <c r="F564" s="102" t="s">
        <v>469</v>
      </c>
      <c r="G564" s="97">
        <v>0</v>
      </c>
      <c r="H564" s="103">
        <v>0</v>
      </c>
      <c r="I564" s="103">
        <v>0</v>
      </c>
      <c r="J564" s="103">
        <v>57.973137</v>
      </c>
      <c r="K564" s="103">
        <v>-57.973137</v>
      </c>
    </row>
    <row r="565" s="68" customFormat="1" customHeight="1" spans="1:18">
      <c r="A565" s="98">
        <v>230</v>
      </c>
      <c r="B565" s="99"/>
      <c r="C565" s="99"/>
      <c r="D565" s="104" t="s">
        <v>471</v>
      </c>
      <c r="E565" s="101"/>
      <c r="F565" s="102"/>
      <c r="G565" s="97">
        <v>25100</v>
      </c>
      <c r="H565" s="103">
        <v>25100.080882</v>
      </c>
      <c r="I565" s="103">
        <v>-0.080882</v>
      </c>
      <c r="J565" s="103">
        <v>110926.990974</v>
      </c>
      <c r="K565" s="103">
        <v>-110926.990974</v>
      </c>
      <c r="L565" s="72"/>
      <c r="M565" s="72"/>
      <c r="N565" s="73"/>
      <c r="P565" s="73"/>
      <c r="Q565" s="73"/>
      <c r="R565" s="73"/>
    </row>
    <row r="566" s="68" customFormat="1" customHeight="1" spans="1:18">
      <c r="A566" s="98">
        <v>230</v>
      </c>
      <c r="B566" s="99" t="s">
        <v>17</v>
      </c>
      <c r="C566" s="99"/>
      <c r="D566" s="104"/>
      <c r="E566" s="101" t="s">
        <v>472</v>
      </c>
      <c r="F566" s="102"/>
      <c r="G566" s="97">
        <v>25100</v>
      </c>
      <c r="H566" s="103">
        <v>25100</v>
      </c>
      <c r="I566" s="103">
        <v>0</v>
      </c>
      <c r="J566" s="103">
        <v>77572.398507</v>
      </c>
      <c r="K566" s="103">
        <v>-77572.398507</v>
      </c>
      <c r="L566" s="72"/>
      <c r="M566" s="72"/>
      <c r="N566" s="73"/>
      <c r="P566" s="73"/>
      <c r="Q566" s="73"/>
      <c r="R566" s="73"/>
    </row>
    <row r="567" customHeight="1" spans="1:11">
      <c r="A567" s="98">
        <v>230</v>
      </c>
      <c r="B567" s="99" t="s">
        <v>17</v>
      </c>
      <c r="C567" s="99" t="s">
        <v>26</v>
      </c>
      <c r="D567" s="104"/>
      <c r="E567" s="101"/>
      <c r="F567" s="102" t="s">
        <v>473</v>
      </c>
      <c r="G567" s="97">
        <v>25100</v>
      </c>
      <c r="H567" s="103">
        <v>25100</v>
      </c>
      <c r="I567" s="103">
        <v>0</v>
      </c>
      <c r="J567" s="103">
        <v>77572.398507</v>
      </c>
      <c r="K567" s="103">
        <v>-77572.398507</v>
      </c>
    </row>
    <row r="568" s="68" customFormat="1" customHeight="1" spans="1:18">
      <c r="A568" s="98">
        <v>230</v>
      </c>
      <c r="B568" s="99" t="s">
        <v>20</v>
      </c>
      <c r="C568" s="99"/>
      <c r="D568" s="104"/>
      <c r="E568" s="101" t="s">
        <v>474</v>
      </c>
      <c r="F568" s="102"/>
      <c r="G568" s="97">
        <v>-2.98023223876953e-12</v>
      </c>
      <c r="H568" s="103">
        <v>0</v>
      </c>
      <c r="I568" s="103">
        <v>0</v>
      </c>
      <c r="J568" s="103">
        <v>33354.592467</v>
      </c>
      <c r="K568" s="103">
        <v>-33354.592467</v>
      </c>
      <c r="L568" s="72"/>
      <c r="M568" s="72"/>
      <c r="N568" s="73"/>
      <c r="P568" s="73"/>
      <c r="Q568" s="73"/>
      <c r="R568" s="73"/>
    </row>
    <row r="569" customHeight="1" spans="1:11">
      <c r="A569" s="98">
        <v>230</v>
      </c>
      <c r="B569" s="99" t="s">
        <v>20</v>
      </c>
      <c r="C569" s="99" t="s">
        <v>475</v>
      </c>
      <c r="D569" s="104"/>
      <c r="E569" s="101"/>
      <c r="F569" s="102" t="s">
        <v>476</v>
      </c>
      <c r="G569" s="97">
        <v>-2.98023223876953e-12</v>
      </c>
      <c r="H569" s="103">
        <v>0</v>
      </c>
      <c r="I569" s="103">
        <v>0</v>
      </c>
      <c r="J569" s="103">
        <v>33354.592467</v>
      </c>
      <c r="K569" s="103">
        <v>-33354.592467</v>
      </c>
    </row>
    <row r="570" s="68" customFormat="1" customHeight="1" spans="1:18">
      <c r="A570" s="98">
        <v>231</v>
      </c>
      <c r="B570" s="99"/>
      <c r="C570" s="99"/>
      <c r="D570" s="104" t="s">
        <v>477</v>
      </c>
      <c r="E570" s="101"/>
      <c r="F570" s="102"/>
      <c r="G570" s="97">
        <v>-33693</v>
      </c>
      <c r="H570" s="103">
        <v>0</v>
      </c>
      <c r="I570" s="103">
        <v>-33693</v>
      </c>
      <c r="J570" s="103">
        <v>0</v>
      </c>
      <c r="K570" s="103">
        <v>0</v>
      </c>
      <c r="L570" s="72"/>
      <c r="M570" s="72"/>
      <c r="N570" s="73"/>
      <c r="P570" s="73"/>
      <c r="Q570" s="73"/>
      <c r="R570" s="73"/>
    </row>
    <row r="571" s="68" customFormat="1" customHeight="1" spans="1:18">
      <c r="A571" s="98">
        <v>231</v>
      </c>
      <c r="B571" s="99" t="s">
        <v>33</v>
      </c>
      <c r="C571" s="99"/>
      <c r="D571" s="104"/>
      <c r="E571" s="101" t="s">
        <v>478</v>
      </c>
      <c r="F571" s="102"/>
      <c r="G571" s="97">
        <v>-33693</v>
      </c>
      <c r="H571" s="103">
        <v>0</v>
      </c>
      <c r="I571" s="103">
        <v>-33693</v>
      </c>
      <c r="J571" s="103">
        <v>0</v>
      </c>
      <c r="K571" s="103">
        <v>0</v>
      </c>
      <c r="L571" s="72"/>
      <c r="M571" s="72"/>
      <c r="N571" s="73"/>
      <c r="P571" s="73"/>
      <c r="Q571" s="73"/>
      <c r="R571" s="73"/>
    </row>
    <row r="572" customHeight="1" spans="1:11">
      <c r="A572" s="98">
        <v>231</v>
      </c>
      <c r="B572" s="99" t="s">
        <v>33</v>
      </c>
      <c r="C572" s="99" t="s">
        <v>17</v>
      </c>
      <c r="D572" s="104"/>
      <c r="E572" s="101"/>
      <c r="F572" s="102" t="s">
        <v>479</v>
      </c>
      <c r="G572" s="97">
        <v>-33693</v>
      </c>
      <c r="H572" s="103">
        <v>0</v>
      </c>
      <c r="I572" s="103">
        <v>-33693</v>
      </c>
      <c r="J572" s="103">
        <v>0</v>
      </c>
      <c r="K572" s="103">
        <v>0</v>
      </c>
    </row>
    <row r="573" customHeight="1" spans="1:11">
      <c r="A573" s="98">
        <v>232</v>
      </c>
      <c r="B573" s="99"/>
      <c r="C573" s="99"/>
      <c r="D573" s="104" t="s">
        <v>480</v>
      </c>
      <c r="E573" s="101"/>
      <c r="F573" s="102"/>
      <c r="G573" s="97">
        <v>1378.496932</v>
      </c>
      <c r="H573" s="103">
        <v>1378.496932</v>
      </c>
      <c r="I573" s="103">
        <v>0</v>
      </c>
      <c r="J573" s="103">
        <v>0</v>
      </c>
      <c r="K573" s="103">
        <v>0</v>
      </c>
    </row>
    <row r="574" customHeight="1" spans="1:11">
      <c r="A574" s="98">
        <v>232</v>
      </c>
      <c r="B574" s="99" t="s">
        <v>33</v>
      </c>
      <c r="C574" s="99"/>
      <c r="D574" s="104"/>
      <c r="E574" s="101" t="s">
        <v>481</v>
      </c>
      <c r="F574" s="102"/>
      <c r="G574" s="97">
        <v>1378.496932</v>
      </c>
      <c r="H574" s="103">
        <v>1378.496932</v>
      </c>
      <c r="I574" s="103">
        <v>0</v>
      </c>
      <c r="J574" s="103">
        <v>0</v>
      </c>
      <c r="K574" s="103">
        <v>0</v>
      </c>
    </row>
    <row r="575" customHeight="1" spans="1:11">
      <c r="A575" s="98">
        <v>232</v>
      </c>
      <c r="B575" s="99" t="s">
        <v>33</v>
      </c>
      <c r="C575" s="99" t="s">
        <v>17</v>
      </c>
      <c r="D575" s="104"/>
      <c r="E575" s="101"/>
      <c r="F575" s="102" t="s">
        <v>482</v>
      </c>
      <c r="G575" s="97">
        <v>1378.496932</v>
      </c>
      <c r="H575" s="103">
        <v>1378.496932</v>
      </c>
      <c r="I575" s="103">
        <v>0</v>
      </c>
      <c r="J575" s="103">
        <v>0</v>
      </c>
      <c r="K575" s="103">
        <v>0</v>
      </c>
    </row>
    <row r="576" customHeight="1" spans="1:11">
      <c r="A576" s="98">
        <v>233</v>
      </c>
      <c r="B576" s="99"/>
      <c r="C576" s="99"/>
      <c r="D576" s="104" t="s">
        <v>483</v>
      </c>
      <c r="E576" s="101"/>
      <c r="F576" s="102"/>
      <c r="G576" s="97">
        <v>0</v>
      </c>
      <c r="H576" s="103">
        <v>0</v>
      </c>
      <c r="I576" s="103">
        <v>0</v>
      </c>
      <c r="J576" s="103">
        <v>0</v>
      </c>
      <c r="K576" s="103">
        <v>0</v>
      </c>
    </row>
    <row r="577" customHeight="1" spans="1:11">
      <c r="A577" s="98">
        <v>233</v>
      </c>
      <c r="B577" s="99" t="s">
        <v>33</v>
      </c>
      <c r="C577" s="99"/>
      <c r="D577" s="104"/>
      <c r="E577" s="101" t="s">
        <v>484</v>
      </c>
      <c r="F577" s="102"/>
      <c r="G577" s="97">
        <v>0</v>
      </c>
      <c r="H577" s="103">
        <v>0</v>
      </c>
      <c r="I577" s="103">
        <v>0</v>
      </c>
      <c r="J577" s="103">
        <v>0</v>
      </c>
      <c r="K577" s="103">
        <v>0</v>
      </c>
    </row>
    <row r="578" customHeight="1" spans="1:11">
      <c r="A578" s="98">
        <v>233</v>
      </c>
      <c r="B578" s="99" t="s">
        <v>33</v>
      </c>
      <c r="C578" s="99"/>
      <c r="D578" s="104"/>
      <c r="E578" s="101" t="s">
        <v>484</v>
      </c>
      <c r="F578" s="102" t="s">
        <v>484</v>
      </c>
      <c r="G578" s="97">
        <v>0</v>
      </c>
      <c r="H578" s="103">
        <v>0</v>
      </c>
      <c r="I578" s="103">
        <v>0</v>
      </c>
      <c r="J578" s="103">
        <v>0</v>
      </c>
      <c r="K578" s="103">
        <v>0</v>
      </c>
    </row>
  </sheetData>
  <autoFilter ref="A7:XFD578">
    <extLst/>
  </autoFilter>
  <mergeCells count="8">
    <mergeCell ref="A1:K1"/>
    <mergeCell ref="A3:D3"/>
    <mergeCell ref="G4:K4"/>
    <mergeCell ref="H5:I5"/>
    <mergeCell ref="J5:K5"/>
    <mergeCell ref="G5:G6"/>
    <mergeCell ref="A4:C5"/>
    <mergeCell ref="D4:F6"/>
  </mergeCells>
  <pageMargins left="0.751388888888889" right="0.751388888888889" top="1" bottom="1" header="0.5" footer="0.5"/>
  <pageSetup paperSize="9" scale="9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N52"/>
  <sheetViews>
    <sheetView workbookViewId="0">
      <pane ySplit="7" topLeftCell="A8" activePane="bottomLeft" state="frozen"/>
      <selection/>
      <selection pane="bottomLeft" activeCell="F11" sqref="F11"/>
    </sheetView>
  </sheetViews>
  <sheetFormatPr defaultColWidth="9" defaultRowHeight="14.4"/>
  <cols>
    <col min="1" max="3" width="7.37962962962963" style="46" customWidth="1"/>
    <col min="4" max="4" width="6.62962962962963" style="46" customWidth="1"/>
    <col min="5" max="5" width="6.87962962962963" style="46" customWidth="1"/>
    <col min="6" max="6" width="26.5" style="46" customWidth="1"/>
    <col min="7" max="7" width="15.25" style="49" customWidth="1"/>
    <col min="8" max="11" width="15.25" style="50" customWidth="1"/>
    <col min="12" max="14" width="24.75" style="46" customWidth="1"/>
    <col min="15" max="16384" width="9" style="46"/>
  </cols>
  <sheetData>
    <row r="1" s="46" customFormat="1" ht="40" customHeight="1" spans="1:11">
      <c r="A1" s="6" t="s">
        <v>485</v>
      </c>
      <c r="B1" s="6"/>
      <c r="C1" s="6"/>
      <c r="D1" s="6"/>
      <c r="E1" s="6"/>
      <c r="F1" s="6"/>
      <c r="G1" s="51"/>
      <c r="H1" s="51"/>
      <c r="I1" s="51"/>
      <c r="J1" s="51"/>
      <c r="K1" s="51"/>
    </row>
    <row r="2" s="47" customFormat="1" ht="22" customHeight="1" spans="1:11">
      <c r="A2" s="9" t="s">
        <v>1</v>
      </c>
      <c r="B2" s="9"/>
      <c r="C2" s="9"/>
      <c r="D2" s="9"/>
      <c r="E2" s="10"/>
      <c r="F2" s="10"/>
      <c r="G2" s="52"/>
      <c r="H2" s="52"/>
      <c r="I2" s="52"/>
      <c r="J2" s="52"/>
      <c r="K2" s="52"/>
    </row>
    <row r="3" s="47" customFormat="1" ht="22" customHeight="1" spans="1:11">
      <c r="A3" s="9"/>
      <c r="B3" s="9"/>
      <c r="C3" s="9"/>
      <c r="D3" s="9"/>
      <c r="E3" s="10"/>
      <c r="F3" s="10"/>
      <c r="G3" s="52"/>
      <c r="H3" s="53"/>
      <c r="I3" s="53"/>
      <c r="J3" s="53"/>
      <c r="K3" s="53"/>
    </row>
    <row r="4" s="46" customFormat="1" ht="30" customHeight="1" spans="1:11">
      <c r="A4" s="14" t="s">
        <v>2</v>
      </c>
      <c r="B4" s="14"/>
      <c r="C4" s="14"/>
      <c r="D4" s="14" t="s">
        <v>3</v>
      </c>
      <c r="E4" s="14"/>
      <c r="F4" s="14"/>
      <c r="G4" s="54" t="s">
        <v>4</v>
      </c>
      <c r="H4" s="54"/>
      <c r="I4" s="54"/>
      <c r="J4" s="54"/>
      <c r="K4" s="54"/>
    </row>
    <row r="5" s="46" customFormat="1" ht="30" customHeight="1" spans="1:11">
      <c r="A5" s="14"/>
      <c r="B5" s="14"/>
      <c r="C5" s="14"/>
      <c r="D5" s="14"/>
      <c r="E5" s="14"/>
      <c r="F5" s="14"/>
      <c r="G5" s="54" t="s">
        <v>5</v>
      </c>
      <c r="H5" s="54" t="s">
        <v>6</v>
      </c>
      <c r="I5" s="54"/>
      <c r="J5" s="54" t="s">
        <v>7</v>
      </c>
      <c r="K5" s="54"/>
    </row>
    <row r="6" s="46" customFormat="1" ht="30" customHeight="1" spans="1:11">
      <c r="A6" s="14" t="s">
        <v>8</v>
      </c>
      <c r="B6" s="14" t="s">
        <v>9</v>
      </c>
      <c r="C6" s="14" t="s">
        <v>10</v>
      </c>
      <c r="D6" s="14"/>
      <c r="E6" s="14"/>
      <c r="F6" s="14"/>
      <c r="G6" s="54"/>
      <c r="H6" s="54" t="s">
        <v>11</v>
      </c>
      <c r="I6" s="54" t="s">
        <v>12</v>
      </c>
      <c r="J6" s="54" t="s">
        <v>13</v>
      </c>
      <c r="K6" s="54" t="s">
        <v>14</v>
      </c>
    </row>
    <row r="7" s="48" customFormat="1" ht="24" customHeight="1" spans="1:12">
      <c r="A7" s="55" t="s">
        <v>15</v>
      </c>
      <c r="B7" s="55"/>
      <c r="C7" s="55"/>
      <c r="D7" s="56"/>
      <c r="E7" s="57"/>
      <c r="F7" s="58"/>
      <c r="G7" s="59">
        <f>H7+I7+J7+K7</f>
        <v>59574.170839</v>
      </c>
      <c r="H7" s="59">
        <f t="shared" ref="H7:K7" si="0">H8+H30+H40+H43+H48</f>
        <v>299266.82341</v>
      </c>
      <c r="I7" s="59">
        <f t="shared" si="0"/>
        <v>-239692.652571</v>
      </c>
      <c r="J7" s="59">
        <f t="shared" si="0"/>
        <v>94024.756358</v>
      </c>
      <c r="K7" s="59">
        <f t="shared" si="0"/>
        <v>-94024.756358</v>
      </c>
      <c r="L7" s="64"/>
    </row>
    <row r="8" s="46" customFormat="1" ht="24" customHeight="1" spans="1:12">
      <c r="A8" s="60">
        <v>212</v>
      </c>
      <c r="B8" s="60"/>
      <c r="C8" s="60"/>
      <c r="D8" s="61" t="s">
        <v>486</v>
      </c>
      <c r="E8" s="62"/>
      <c r="F8" s="63"/>
      <c r="G8" s="59">
        <v>-190298.425346</v>
      </c>
      <c r="H8" s="27">
        <v>14375.081221</v>
      </c>
      <c r="I8" s="27">
        <v>-204673.506567</v>
      </c>
      <c r="J8" s="27">
        <v>56199.124484</v>
      </c>
      <c r="K8" s="27">
        <v>-56199.124484</v>
      </c>
      <c r="L8" s="65"/>
    </row>
    <row r="9" s="46" customFormat="1" ht="24" customHeight="1" spans="1:12">
      <c r="A9" s="60">
        <v>212</v>
      </c>
      <c r="B9" s="60" t="s">
        <v>24</v>
      </c>
      <c r="C9" s="60"/>
      <c r="D9" s="61"/>
      <c r="E9" s="62" t="s">
        <v>487</v>
      </c>
      <c r="F9" s="63"/>
      <c r="G9" s="59">
        <v>-169821.915205</v>
      </c>
      <c r="H9" s="27">
        <v>13875.081221</v>
      </c>
      <c r="I9" s="27">
        <v>-183476.140629</v>
      </c>
      <c r="J9" s="27">
        <v>46620.117989</v>
      </c>
      <c r="K9" s="27">
        <v>-46840.973786</v>
      </c>
      <c r="L9" s="65"/>
    </row>
    <row r="10" s="46" customFormat="1" ht="24" customHeight="1" spans="1:12">
      <c r="A10" s="60">
        <v>212</v>
      </c>
      <c r="B10" s="60" t="s">
        <v>24</v>
      </c>
      <c r="C10" s="60" t="s">
        <v>17</v>
      </c>
      <c r="D10" s="61"/>
      <c r="E10" s="62"/>
      <c r="F10" s="63" t="s">
        <v>488</v>
      </c>
      <c r="G10" s="59">
        <v>-48107.544354</v>
      </c>
      <c r="H10" s="27">
        <v>0</v>
      </c>
      <c r="I10" s="27">
        <v>-48794.719795</v>
      </c>
      <c r="J10" s="27">
        <v>2554.178153</v>
      </c>
      <c r="K10" s="27">
        <v>-1867.002712</v>
      </c>
      <c r="L10" s="65"/>
    </row>
    <row r="11" s="46" customFormat="1" ht="24" customHeight="1" spans="1:12">
      <c r="A11" s="60">
        <v>212</v>
      </c>
      <c r="B11" s="60" t="s">
        <v>24</v>
      </c>
      <c r="C11" s="60" t="s">
        <v>29</v>
      </c>
      <c r="D11" s="61"/>
      <c r="E11" s="62"/>
      <c r="F11" s="63" t="s">
        <v>488</v>
      </c>
      <c r="G11" s="59">
        <v>3000</v>
      </c>
      <c r="H11" s="27">
        <v>7500</v>
      </c>
      <c r="I11" s="27">
        <v>-4500</v>
      </c>
      <c r="J11" s="27">
        <v>0</v>
      </c>
      <c r="K11" s="27">
        <v>0</v>
      </c>
      <c r="L11" s="65"/>
    </row>
    <row r="12" s="46" customFormat="1" ht="24" customHeight="1" spans="1:12">
      <c r="A12" s="60">
        <v>212</v>
      </c>
      <c r="B12" s="60" t="s">
        <v>24</v>
      </c>
      <c r="C12" s="60" t="s">
        <v>20</v>
      </c>
      <c r="D12" s="61"/>
      <c r="E12" s="62"/>
      <c r="F12" s="63" t="s">
        <v>489</v>
      </c>
      <c r="G12" s="59">
        <v>-60</v>
      </c>
      <c r="H12" s="27">
        <v>0</v>
      </c>
      <c r="I12" s="27">
        <v>-60</v>
      </c>
      <c r="J12" s="27">
        <v>70</v>
      </c>
      <c r="K12" s="27">
        <v>-70</v>
      </c>
      <c r="L12" s="65"/>
    </row>
    <row r="13" s="46" customFormat="1" ht="24" customHeight="1" spans="1:12">
      <c r="A13" s="60">
        <v>212</v>
      </c>
      <c r="B13" s="60" t="s">
        <v>24</v>
      </c>
      <c r="C13" s="60" t="s">
        <v>22</v>
      </c>
      <c r="D13" s="61"/>
      <c r="E13" s="62"/>
      <c r="F13" s="63" t="s">
        <v>490</v>
      </c>
      <c r="G13" s="59">
        <v>-6472.809849</v>
      </c>
      <c r="H13" s="27">
        <v>140.614521</v>
      </c>
      <c r="I13" s="27">
        <v>-6763.937223</v>
      </c>
      <c r="J13" s="27">
        <v>4055.814187</v>
      </c>
      <c r="K13" s="27">
        <v>-3905.301334</v>
      </c>
      <c r="L13" s="65"/>
    </row>
    <row r="14" s="46" customFormat="1" ht="24" customHeight="1" spans="1:12">
      <c r="A14" s="60">
        <v>212</v>
      </c>
      <c r="B14" s="60" t="s">
        <v>24</v>
      </c>
      <c r="C14" s="60" t="s">
        <v>44</v>
      </c>
      <c r="D14" s="61"/>
      <c r="E14" s="62"/>
      <c r="F14" s="63" t="s">
        <v>491</v>
      </c>
      <c r="G14" s="59">
        <v>0</v>
      </c>
      <c r="H14" s="27">
        <v>0</v>
      </c>
      <c r="I14" s="27">
        <v>0</v>
      </c>
      <c r="J14" s="27">
        <v>0</v>
      </c>
      <c r="K14" s="27">
        <v>0</v>
      </c>
      <c r="L14" s="65"/>
    </row>
    <row r="15" s="46" customFormat="1" ht="24" customHeight="1" spans="1:12">
      <c r="A15" s="60">
        <v>212</v>
      </c>
      <c r="B15" s="60" t="s">
        <v>24</v>
      </c>
      <c r="C15" s="60" t="s">
        <v>51</v>
      </c>
      <c r="D15" s="61"/>
      <c r="E15" s="62"/>
      <c r="F15" s="63" t="s">
        <v>492</v>
      </c>
      <c r="G15" s="59">
        <v>0</v>
      </c>
      <c r="H15" s="27">
        <v>0</v>
      </c>
      <c r="I15" s="27">
        <v>0</v>
      </c>
      <c r="J15" s="27">
        <v>196.582396</v>
      </c>
      <c r="K15" s="27">
        <v>-196.582396</v>
      </c>
      <c r="L15" s="65"/>
    </row>
    <row r="16" s="46" customFormat="1" ht="24" customHeight="1" spans="1:12">
      <c r="A16" s="60">
        <v>212</v>
      </c>
      <c r="B16" s="60" t="s">
        <v>24</v>
      </c>
      <c r="C16" s="60" t="s">
        <v>61</v>
      </c>
      <c r="D16" s="61"/>
      <c r="E16" s="62"/>
      <c r="F16" s="63" t="s">
        <v>493</v>
      </c>
      <c r="G16" s="59">
        <v>-65</v>
      </c>
      <c r="H16" s="27">
        <v>0</v>
      </c>
      <c r="I16" s="27">
        <v>-65</v>
      </c>
      <c r="J16" s="27">
        <v>0</v>
      </c>
      <c r="K16" s="27">
        <v>0</v>
      </c>
      <c r="L16" s="65"/>
    </row>
    <row r="17" s="46" customFormat="1" ht="24" customHeight="1" spans="1:12">
      <c r="A17" s="60">
        <v>212</v>
      </c>
      <c r="B17" s="60" t="s">
        <v>24</v>
      </c>
      <c r="C17" s="60" t="s">
        <v>69</v>
      </c>
      <c r="D17" s="61"/>
      <c r="E17" s="62"/>
      <c r="F17" s="63" t="s">
        <v>494</v>
      </c>
      <c r="G17" s="59">
        <v>0</v>
      </c>
      <c r="H17" s="27">
        <v>0</v>
      </c>
      <c r="I17" s="27">
        <v>0</v>
      </c>
      <c r="J17" s="27">
        <v>310</v>
      </c>
      <c r="K17" s="27">
        <v>-310</v>
      </c>
      <c r="L17" s="65"/>
    </row>
    <row r="18" s="46" customFormat="1" ht="24" customHeight="1" spans="1:12">
      <c r="A18" s="60">
        <v>212</v>
      </c>
      <c r="B18" s="60" t="s">
        <v>24</v>
      </c>
      <c r="C18" s="60" t="s">
        <v>121</v>
      </c>
      <c r="D18" s="61"/>
      <c r="E18" s="62"/>
      <c r="F18" s="63" t="s">
        <v>495</v>
      </c>
      <c r="G18" s="59">
        <v>-2.8421709430404e-14</v>
      </c>
      <c r="H18" s="27">
        <v>0</v>
      </c>
      <c r="I18" s="27">
        <v>0</v>
      </c>
      <c r="J18" s="27">
        <v>396.31655</v>
      </c>
      <c r="K18" s="27">
        <v>-396.31655</v>
      </c>
      <c r="L18" s="65"/>
    </row>
    <row r="19" s="46" customFormat="1" ht="24" customHeight="1" spans="1:12">
      <c r="A19" s="60">
        <v>212</v>
      </c>
      <c r="B19" s="60" t="s">
        <v>24</v>
      </c>
      <c r="C19" s="60" t="s">
        <v>26</v>
      </c>
      <c r="D19" s="61"/>
      <c r="E19" s="62"/>
      <c r="F19" s="63" t="s">
        <v>496</v>
      </c>
      <c r="G19" s="59">
        <v>-118539.861002</v>
      </c>
      <c r="H19" s="27">
        <v>6234.4667</v>
      </c>
      <c r="I19" s="27">
        <v>-123292.483611</v>
      </c>
      <c r="J19" s="27">
        <v>38613.926703</v>
      </c>
      <c r="K19" s="27">
        <v>-40095.770794</v>
      </c>
      <c r="L19" s="65"/>
    </row>
    <row r="20" s="46" customFormat="1" ht="24" customHeight="1" spans="1:12">
      <c r="A20" s="60">
        <v>212</v>
      </c>
      <c r="B20" s="60" t="s">
        <v>24</v>
      </c>
      <c r="C20" s="60" t="s">
        <v>32</v>
      </c>
      <c r="D20" s="61"/>
      <c r="E20" s="62"/>
      <c r="F20" s="63" t="s">
        <v>496</v>
      </c>
      <c r="G20" s="59">
        <v>423.3</v>
      </c>
      <c r="H20" s="27">
        <v>0</v>
      </c>
      <c r="I20" s="27">
        <v>0</v>
      </c>
      <c r="J20" s="27">
        <v>423.3</v>
      </c>
      <c r="K20" s="27">
        <v>0</v>
      </c>
      <c r="L20" s="65"/>
    </row>
    <row r="21" s="46" customFormat="1" ht="24" customHeight="1" spans="1:12">
      <c r="A21" s="60">
        <v>212</v>
      </c>
      <c r="B21" s="60" t="s">
        <v>61</v>
      </c>
      <c r="C21" s="60"/>
      <c r="D21" s="61"/>
      <c r="E21" s="62" t="s">
        <v>497</v>
      </c>
      <c r="F21" s="63"/>
      <c r="G21" s="59">
        <v>0</v>
      </c>
      <c r="H21" s="27">
        <v>0</v>
      </c>
      <c r="I21" s="27">
        <v>0</v>
      </c>
      <c r="J21" s="27">
        <v>0</v>
      </c>
      <c r="K21" s="27">
        <v>0</v>
      </c>
      <c r="L21" s="65"/>
    </row>
    <row r="22" s="46" customFormat="1" ht="24" customHeight="1" spans="1:12">
      <c r="A22" s="60">
        <v>212</v>
      </c>
      <c r="B22" s="60" t="s">
        <v>61</v>
      </c>
      <c r="C22" s="60"/>
      <c r="D22" s="61"/>
      <c r="E22" s="62" t="s">
        <v>497</v>
      </c>
      <c r="F22" s="63" t="s">
        <v>498</v>
      </c>
      <c r="G22" s="59">
        <v>0</v>
      </c>
      <c r="H22" s="27">
        <v>0</v>
      </c>
      <c r="I22" s="27">
        <v>0</v>
      </c>
      <c r="J22" s="27">
        <v>0</v>
      </c>
      <c r="K22" s="27">
        <v>0</v>
      </c>
      <c r="L22" s="65"/>
    </row>
    <row r="23" s="46" customFormat="1" ht="24" customHeight="1" spans="1:12">
      <c r="A23" s="60">
        <v>212</v>
      </c>
      <c r="B23" s="60" t="s">
        <v>64</v>
      </c>
      <c r="C23" s="60"/>
      <c r="D23" s="61"/>
      <c r="E23" s="62" t="s">
        <v>499</v>
      </c>
      <c r="F23" s="63"/>
      <c r="G23" s="59">
        <v>-19938.510141</v>
      </c>
      <c r="H23" s="27">
        <v>500</v>
      </c>
      <c r="I23" s="27">
        <v>-20947.365938</v>
      </c>
      <c r="J23" s="27">
        <v>8179.006495</v>
      </c>
      <c r="K23" s="27">
        <v>-7670.150698</v>
      </c>
      <c r="L23" s="65"/>
    </row>
    <row r="24" s="46" customFormat="1" ht="24" customHeight="1" spans="1:12">
      <c r="A24" s="60">
        <v>212</v>
      </c>
      <c r="B24" s="60" t="s">
        <v>64</v>
      </c>
      <c r="C24" s="60" t="s">
        <v>17</v>
      </c>
      <c r="D24" s="61"/>
      <c r="E24" s="62"/>
      <c r="F24" s="63" t="s">
        <v>500</v>
      </c>
      <c r="G24" s="59">
        <v>-25</v>
      </c>
      <c r="H24" s="27">
        <v>0</v>
      </c>
      <c r="I24" s="27">
        <v>-25</v>
      </c>
      <c r="J24" s="27">
        <v>0</v>
      </c>
      <c r="K24" s="27">
        <v>0</v>
      </c>
      <c r="L24" s="65"/>
    </row>
    <row r="25" s="46" customFormat="1" ht="24" customHeight="1" spans="1:12">
      <c r="A25" s="60">
        <v>212</v>
      </c>
      <c r="B25" s="60" t="s">
        <v>64</v>
      </c>
      <c r="C25" s="60" t="s">
        <v>20</v>
      </c>
      <c r="D25" s="61"/>
      <c r="E25" s="62"/>
      <c r="F25" s="63" t="s">
        <v>501</v>
      </c>
      <c r="G25" s="59">
        <v>-5357.751108</v>
      </c>
      <c r="H25" s="27">
        <v>0</v>
      </c>
      <c r="I25" s="27">
        <v>-5357.751108</v>
      </c>
      <c r="J25" s="27">
        <v>1634.146695</v>
      </c>
      <c r="K25" s="27">
        <v>-1634.146695</v>
      </c>
      <c r="L25" s="65"/>
    </row>
    <row r="26" s="46" customFormat="1" ht="24" customHeight="1" spans="1:12">
      <c r="A26" s="60">
        <v>212</v>
      </c>
      <c r="B26" s="60" t="s">
        <v>64</v>
      </c>
      <c r="C26" s="60" t="s">
        <v>26</v>
      </c>
      <c r="D26" s="61"/>
      <c r="E26" s="62"/>
      <c r="F26" s="63" t="s">
        <v>502</v>
      </c>
      <c r="G26" s="59">
        <v>-14555.759033</v>
      </c>
      <c r="H26" s="27">
        <v>500</v>
      </c>
      <c r="I26" s="27">
        <v>-15564.61483</v>
      </c>
      <c r="J26" s="27">
        <v>6544.8598</v>
      </c>
      <c r="K26" s="27">
        <v>-6036.004003</v>
      </c>
      <c r="L26" s="65"/>
    </row>
    <row r="27" s="46" customFormat="1" ht="24" customHeight="1" spans="1:12">
      <c r="A27" s="60">
        <v>212</v>
      </c>
      <c r="B27" s="60" t="s">
        <v>69</v>
      </c>
      <c r="C27" s="60"/>
      <c r="D27" s="61"/>
      <c r="E27" s="62" t="s">
        <v>503</v>
      </c>
      <c r="F27" s="63"/>
      <c r="G27" s="59">
        <v>-538</v>
      </c>
      <c r="H27" s="27">
        <v>0</v>
      </c>
      <c r="I27" s="27">
        <v>-250</v>
      </c>
      <c r="J27" s="27">
        <v>1400</v>
      </c>
      <c r="K27" s="27">
        <v>-1688</v>
      </c>
      <c r="L27" s="65"/>
    </row>
    <row r="28" s="46" customFormat="1" ht="24" customHeight="1" spans="1:12">
      <c r="A28" s="60">
        <v>212</v>
      </c>
      <c r="B28" s="60" t="s">
        <v>69</v>
      </c>
      <c r="C28" s="60" t="s">
        <v>17</v>
      </c>
      <c r="D28" s="61"/>
      <c r="E28" s="62"/>
      <c r="F28" s="63" t="s">
        <v>504</v>
      </c>
      <c r="G28" s="59">
        <v>-538</v>
      </c>
      <c r="H28" s="27">
        <v>0</v>
      </c>
      <c r="I28" s="27">
        <v>-250</v>
      </c>
      <c r="J28" s="27">
        <v>1400</v>
      </c>
      <c r="K28" s="27">
        <v>-1688</v>
      </c>
      <c r="L28" s="65"/>
    </row>
    <row r="29" s="46" customFormat="1" ht="24" customHeight="1" spans="1:12">
      <c r="A29" s="60">
        <v>212</v>
      </c>
      <c r="B29" s="60" t="s">
        <v>69</v>
      </c>
      <c r="C29" s="60" t="s">
        <v>26</v>
      </c>
      <c r="D29" s="61"/>
      <c r="E29" s="62"/>
      <c r="F29" s="63" t="s">
        <v>505</v>
      </c>
      <c r="G29" s="59">
        <v>0</v>
      </c>
      <c r="H29" s="27">
        <v>0</v>
      </c>
      <c r="I29" s="27">
        <v>0</v>
      </c>
      <c r="J29" s="27">
        <v>0</v>
      </c>
      <c r="K29" s="27">
        <v>0</v>
      </c>
      <c r="L29" s="65"/>
    </row>
    <row r="30" s="46" customFormat="1" ht="24" customHeight="1" spans="1:12">
      <c r="A30" s="60">
        <v>229</v>
      </c>
      <c r="B30" s="60"/>
      <c r="C30" s="60"/>
      <c r="D30" s="61" t="s">
        <v>506</v>
      </c>
      <c r="E30" s="62"/>
      <c r="F30" s="63"/>
      <c r="G30" s="59">
        <v>280562.454045</v>
      </c>
      <c r="H30" s="27">
        <v>280608.000049</v>
      </c>
      <c r="I30" s="27">
        <v>-45.546004</v>
      </c>
      <c r="J30" s="27">
        <v>24278.002014</v>
      </c>
      <c r="K30" s="27">
        <v>-24278.002014</v>
      </c>
      <c r="L30" s="65"/>
    </row>
    <row r="31" s="46" customFormat="1" ht="24" customHeight="1" spans="1:12">
      <c r="A31" s="60">
        <v>229</v>
      </c>
      <c r="B31" s="60" t="s">
        <v>22</v>
      </c>
      <c r="C31" s="60"/>
      <c r="D31" s="61"/>
      <c r="E31" s="62" t="s">
        <v>507</v>
      </c>
      <c r="F31" s="63"/>
      <c r="G31" s="59">
        <v>280600.000049</v>
      </c>
      <c r="H31" s="27">
        <v>280600.000049</v>
      </c>
      <c r="I31" s="27">
        <v>0</v>
      </c>
      <c r="J31" s="27">
        <v>23485.672014</v>
      </c>
      <c r="K31" s="27">
        <v>-23485.672014</v>
      </c>
      <c r="L31" s="65"/>
    </row>
    <row r="32" s="46" customFormat="1" ht="24" customHeight="1" spans="1:12">
      <c r="A32" s="60">
        <v>229</v>
      </c>
      <c r="B32" s="60" t="s">
        <v>22</v>
      </c>
      <c r="C32" s="60" t="s">
        <v>20</v>
      </c>
      <c r="D32" s="61"/>
      <c r="E32" s="62"/>
      <c r="F32" s="63" t="s">
        <v>508</v>
      </c>
      <c r="G32" s="59">
        <v>280600.000049</v>
      </c>
      <c r="H32" s="27">
        <v>280600.000049</v>
      </c>
      <c r="I32" s="27">
        <v>0</v>
      </c>
      <c r="J32" s="27">
        <v>23485.672014</v>
      </c>
      <c r="K32" s="27">
        <v>-23485.672014</v>
      </c>
      <c r="L32" s="65"/>
    </row>
    <row r="33" s="46" customFormat="1" ht="24" customHeight="1" spans="1:12">
      <c r="A33" s="60">
        <v>229</v>
      </c>
      <c r="B33" s="60" t="s">
        <v>24</v>
      </c>
      <c r="C33" s="60"/>
      <c r="D33" s="61"/>
      <c r="E33" s="62" t="s">
        <v>509</v>
      </c>
      <c r="F33" s="63"/>
      <c r="G33" s="59">
        <v>0</v>
      </c>
      <c r="H33" s="27">
        <v>0</v>
      </c>
      <c r="I33" s="27">
        <v>0</v>
      </c>
      <c r="J33" s="27">
        <v>0</v>
      </c>
      <c r="K33" s="27">
        <v>0</v>
      </c>
      <c r="L33" s="65"/>
    </row>
    <row r="34" s="46" customFormat="1" ht="24" customHeight="1" spans="1:12">
      <c r="A34" s="60">
        <v>229</v>
      </c>
      <c r="B34" s="60" t="s">
        <v>24</v>
      </c>
      <c r="C34" s="60" t="s">
        <v>44</v>
      </c>
      <c r="D34" s="61"/>
      <c r="E34" s="62"/>
      <c r="F34" s="63" t="s">
        <v>510</v>
      </c>
      <c r="G34" s="59">
        <v>0</v>
      </c>
      <c r="H34" s="27">
        <v>0</v>
      </c>
      <c r="I34" s="27">
        <v>0</v>
      </c>
      <c r="J34" s="27">
        <v>0</v>
      </c>
      <c r="K34" s="27">
        <v>0</v>
      </c>
      <c r="L34" s="65"/>
    </row>
    <row r="35" s="46" customFormat="1" ht="24" customHeight="1" spans="1:12">
      <c r="A35" s="60">
        <v>229</v>
      </c>
      <c r="B35" s="60" t="s">
        <v>511</v>
      </c>
      <c r="C35" s="60"/>
      <c r="D35" s="61"/>
      <c r="E35" s="62" t="s">
        <v>512</v>
      </c>
      <c r="F35" s="63"/>
      <c r="G35" s="59">
        <v>-37.546004</v>
      </c>
      <c r="H35" s="27">
        <v>8</v>
      </c>
      <c r="I35" s="27">
        <v>-45.546004</v>
      </c>
      <c r="J35" s="27">
        <v>792.33</v>
      </c>
      <c r="K35" s="27">
        <v>-792.33</v>
      </c>
      <c r="L35" s="65"/>
    </row>
    <row r="36" s="2" customFormat="1" ht="24" customHeight="1" spans="1:14">
      <c r="A36" s="60">
        <v>229</v>
      </c>
      <c r="B36" s="60" t="s">
        <v>511</v>
      </c>
      <c r="C36" s="60" t="s">
        <v>20</v>
      </c>
      <c r="D36" s="61"/>
      <c r="E36" s="62"/>
      <c r="F36" s="63" t="s">
        <v>513</v>
      </c>
      <c r="G36" s="59">
        <v>8.00000000000006</v>
      </c>
      <c r="H36" s="27">
        <v>8</v>
      </c>
      <c r="I36" s="27">
        <v>0</v>
      </c>
      <c r="J36" s="27">
        <v>412.13</v>
      </c>
      <c r="K36" s="27">
        <v>-412.13</v>
      </c>
      <c r="L36" s="65"/>
      <c r="M36" s="46"/>
      <c r="N36" s="46"/>
    </row>
    <row r="37" s="2" customFormat="1" ht="24" customHeight="1" spans="1:14">
      <c r="A37" s="60">
        <v>229</v>
      </c>
      <c r="B37" s="60" t="s">
        <v>511</v>
      </c>
      <c r="C37" s="60" t="s">
        <v>33</v>
      </c>
      <c r="D37" s="61"/>
      <c r="E37" s="62"/>
      <c r="F37" s="63" t="s">
        <v>514</v>
      </c>
      <c r="G37" s="59">
        <v>-45.5460040000001</v>
      </c>
      <c r="H37" s="27">
        <v>0</v>
      </c>
      <c r="I37" s="27">
        <v>-45.546004</v>
      </c>
      <c r="J37" s="27">
        <v>380.2</v>
      </c>
      <c r="K37" s="27">
        <v>-380.2</v>
      </c>
      <c r="L37" s="65"/>
      <c r="M37" s="46"/>
      <c r="N37" s="46"/>
    </row>
    <row r="38" s="2" customFormat="1" ht="24" customHeight="1" spans="1:14">
      <c r="A38" s="60">
        <v>229</v>
      </c>
      <c r="B38" s="60" t="s">
        <v>511</v>
      </c>
      <c r="C38" s="60" t="s">
        <v>22</v>
      </c>
      <c r="D38" s="61"/>
      <c r="E38" s="62"/>
      <c r="F38" s="63" t="s">
        <v>515</v>
      </c>
      <c r="G38" s="59">
        <v>0</v>
      </c>
      <c r="H38" s="27">
        <v>0</v>
      </c>
      <c r="I38" s="27">
        <v>0</v>
      </c>
      <c r="J38" s="27">
        <v>0</v>
      </c>
      <c r="K38" s="27">
        <v>0</v>
      </c>
      <c r="L38" s="65"/>
      <c r="M38" s="46"/>
      <c r="N38" s="46"/>
    </row>
    <row r="39" s="46" customFormat="1" ht="24" customHeight="1" spans="1:12">
      <c r="A39" s="60">
        <v>229</v>
      </c>
      <c r="B39" s="60" t="s">
        <v>511</v>
      </c>
      <c r="C39" s="60" t="s">
        <v>51</v>
      </c>
      <c r="D39" s="61"/>
      <c r="E39" s="62"/>
      <c r="F39" s="63" t="s">
        <v>516</v>
      </c>
      <c r="G39" s="59">
        <v>0</v>
      </c>
      <c r="H39" s="27">
        <v>0</v>
      </c>
      <c r="I39" s="27">
        <v>0</v>
      </c>
      <c r="J39" s="27">
        <v>0</v>
      </c>
      <c r="K39" s="27">
        <v>0</v>
      </c>
      <c r="L39" s="65"/>
    </row>
    <row r="40" s="46" customFormat="1" ht="24" customHeight="1" spans="1:12">
      <c r="A40" s="60">
        <v>231</v>
      </c>
      <c r="B40" s="60"/>
      <c r="C40" s="60"/>
      <c r="D40" s="61" t="s">
        <v>517</v>
      </c>
      <c r="E40" s="62"/>
      <c r="F40" s="63"/>
      <c r="G40" s="59">
        <v>-34973.6</v>
      </c>
      <c r="H40" s="27">
        <v>0</v>
      </c>
      <c r="I40" s="27">
        <v>-34973.6</v>
      </c>
      <c r="J40" s="27">
        <v>0</v>
      </c>
      <c r="K40" s="27">
        <v>0</v>
      </c>
      <c r="L40" s="65"/>
    </row>
    <row r="41" s="46" customFormat="1" ht="24" customHeight="1" spans="1:12">
      <c r="A41" s="60">
        <v>231</v>
      </c>
      <c r="B41" s="60" t="s">
        <v>22</v>
      </c>
      <c r="C41" s="60"/>
      <c r="D41" s="61"/>
      <c r="E41" s="62" t="s">
        <v>518</v>
      </c>
      <c r="F41" s="63"/>
      <c r="G41" s="59">
        <v>-34973.6</v>
      </c>
      <c r="H41" s="27">
        <v>0</v>
      </c>
      <c r="I41" s="27">
        <v>-34973.6</v>
      </c>
      <c r="J41" s="27">
        <v>0</v>
      </c>
      <c r="K41" s="27">
        <v>0</v>
      </c>
      <c r="L41" s="65"/>
    </row>
    <row r="42" s="46" customFormat="1" ht="24" customHeight="1" spans="1:12">
      <c r="A42" s="60">
        <v>231</v>
      </c>
      <c r="B42" s="60" t="s">
        <v>22</v>
      </c>
      <c r="C42" s="60" t="s">
        <v>61</v>
      </c>
      <c r="D42" s="61"/>
      <c r="E42" s="62"/>
      <c r="F42" s="63" t="s">
        <v>519</v>
      </c>
      <c r="G42" s="59">
        <v>-34973.6</v>
      </c>
      <c r="H42" s="27">
        <v>0</v>
      </c>
      <c r="I42" s="27">
        <v>-34973.6</v>
      </c>
      <c r="J42" s="27">
        <v>0</v>
      </c>
      <c r="K42" s="27">
        <v>0</v>
      </c>
      <c r="L42" s="65"/>
    </row>
    <row r="43" s="46" customFormat="1" ht="24" customHeight="1" spans="1:12">
      <c r="A43" s="60">
        <v>232</v>
      </c>
      <c r="B43" s="60"/>
      <c r="C43" s="60"/>
      <c r="D43" s="61" t="s">
        <v>520</v>
      </c>
      <c r="E43" s="62"/>
      <c r="F43" s="63"/>
      <c r="G43" s="59">
        <v>4033.74214</v>
      </c>
      <c r="H43" s="27">
        <v>4033.74214</v>
      </c>
      <c r="I43" s="27">
        <v>0</v>
      </c>
      <c r="J43" s="27">
        <v>13547.62986</v>
      </c>
      <c r="K43" s="27">
        <v>-13547.62986</v>
      </c>
      <c r="L43" s="65"/>
    </row>
    <row r="44" s="46" customFormat="1" ht="24" customHeight="1" spans="1:12">
      <c r="A44" s="60">
        <v>232</v>
      </c>
      <c r="B44" s="60" t="s">
        <v>22</v>
      </c>
      <c r="C44" s="60"/>
      <c r="D44" s="61"/>
      <c r="E44" s="62" t="s">
        <v>521</v>
      </c>
      <c r="F44" s="63"/>
      <c r="G44" s="59">
        <v>4033.74214</v>
      </c>
      <c r="H44" s="27">
        <v>4033.74214</v>
      </c>
      <c r="I44" s="27">
        <v>0</v>
      </c>
      <c r="J44" s="27">
        <v>13547.62986</v>
      </c>
      <c r="K44" s="27">
        <v>-13547.62986</v>
      </c>
      <c r="L44" s="65"/>
    </row>
    <row r="45" s="46" customFormat="1" ht="24" customHeight="1" spans="1:12">
      <c r="A45" s="60">
        <v>232</v>
      </c>
      <c r="B45" s="60" t="s">
        <v>22</v>
      </c>
      <c r="C45" s="60" t="s">
        <v>61</v>
      </c>
      <c r="D45" s="61"/>
      <c r="E45" s="62"/>
      <c r="F45" s="63" t="s">
        <v>522</v>
      </c>
      <c r="G45" s="59">
        <v>-13547.62986</v>
      </c>
      <c r="H45" s="27">
        <v>0</v>
      </c>
      <c r="I45" s="27">
        <v>0</v>
      </c>
      <c r="J45" s="27">
        <v>0</v>
      </c>
      <c r="K45" s="27">
        <v>-13547.62986</v>
      </c>
      <c r="L45" s="65"/>
    </row>
    <row r="46" s="46" customFormat="1" ht="24" customHeight="1" spans="1:12">
      <c r="A46" s="60">
        <v>232</v>
      </c>
      <c r="B46" s="60" t="s">
        <v>22</v>
      </c>
      <c r="C46" s="60" t="s">
        <v>91</v>
      </c>
      <c r="D46" s="61"/>
      <c r="E46" s="62"/>
      <c r="F46" s="63" t="s">
        <v>523</v>
      </c>
      <c r="G46" s="59">
        <v>0</v>
      </c>
      <c r="H46" s="27">
        <v>0</v>
      </c>
      <c r="I46" s="27">
        <v>0</v>
      </c>
      <c r="J46" s="27">
        <v>0</v>
      </c>
      <c r="K46" s="27">
        <v>0</v>
      </c>
      <c r="L46" s="65"/>
    </row>
    <row r="47" s="46" customFormat="1" ht="24" customHeight="1" spans="1:12">
      <c r="A47" s="60">
        <v>232</v>
      </c>
      <c r="B47" s="60" t="s">
        <v>22</v>
      </c>
      <c r="C47" s="60" t="s">
        <v>524</v>
      </c>
      <c r="D47" s="61"/>
      <c r="E47" s="62"/>
      <c r="F47" s="63" t="s">
        <v>525</v>
      </c>
      <c r="G47" s="59">
        <v>17581.372</v>
      </c>
      <c r="H47" s="27">
        <v>4033.74214</v>
      </c>
      <c r="I47" s="27">
        <v>0</v>
      </c>
      <c r="J47" s="27">
        <v>13547.62986</v>
      </c>
      <c r="K47" s="27">
        <v>0</v>
      </c>
      <c r="L47" s="65"/>
    </row>
    <row r="48" s="46" customFormat="1" ht="24" customHeight="1" spans="1:12">
      <c r="A48" s="60">
        <v>233</v>
      </c>
      <c r="B48" s="60"/>
      <c r="C48" s="60"/>
      <c r="D48" s="61" t="s">
        <v>526</v>
      </c>
      <c r="E48" s="62"/>
      <c r="F48" s="63"/>
      <c r="G48" s="59">
        <v>250</v>
      </c>
      <c r="H48" s="27">
        <v>250</v>
      </c>
      <c r="I48" s="27">
        <v>0</v>
      </c>
      <c r="J48" s="27">
        <v>0</v>
      </c>
      <c r="K48" s="27">
        <v>0</v>
      </c>
      <c r="L48" s="65"/>
    </row>
    <row r="49" s="46" customFormat="1" ht="24" customHeight="1" spans="1:12">
      <c r="A49" s="60">
        <v>233</v>
      </c>
      <c r="B49" s="60" t="s">
        <v>22</v>
      </c>
      <c r="C49" s="60"/>
      <c r="D49" s="61"/>
      <c r="E49" s="62" t="s">
        <v>527</v>
      </c>
      <c r="F49" s="63"/>
      <c r="G49" s="59">
        <v>250</v>
      </c>
      <c r="H49" s="27">
        <v>250</v>
      </c>
      <c r="I49" s="27">
        <v>0</v>
      </c>
      <c r="J49" s="27">
        <v>0</v>
      </c>
      <c r="K49" s="27">
        <v>0</v>
      </c>
      <c r="L49" s="65"/>
    </row>
    <row r="50" s="46" customFormat="1" ht="24" customHeight="1" spans="1:12">
      <c r="A50" s="60">
        <v>233</v>
      </c>
      <c r="B50" s="60" t="s">
        <v>22</v>
      </c>
      <c r="C50" s="60" t="s">
        <v>61</v>
      </c>
      <c r="D50" s="61"/>
      <c r="E50" s="62"/>
      <c r="F50" s="63" t="s">
        <v>528</v>
      </c>
      <c r="G50" s="59">
        <v>0</v>
      </c>
      <c r="H50" s="27">
        <v>0</v>
      </c>
      <c r="I50" s="27">
        <v>0</v>
      </c>
      <c r="J50" s="27">
        <v>0</v>
      </c>
      <c r="K50" s="27">
        <v>0</v>
      </c>
      <c r="L50" s="65"/>
    </row>
    <row r="51" s="46" customFormat="1" ht="24" customHeight="1" spans="1:12">
      <c r="A51" s="60">
        <v>233</v>
      </c>
      <c r="B51" s="60" t="s">
        <v>22</v>
      </c>
      <c r="C51" s="60" t="s">
        <v>91</v>
      </c>
      <c r="D51" s="61"/>
      <c r="E51" s="62"/>
      <c r="F51" s="63" t="s">
        <v>529</v>
      </c>
      <c r="G51" s="59">
        <v>0</v>
      </c>
      <c r="H51" s="27">
        <v>0</v>
      </c>
      <c r="I51" s="27">
        <v>0</v>
      </c>
      <c r="J51" s="27">
        <v>0</v>
      </c>
      <c r="K51" s="27">
        <v>0</v>
      </c>
      <c r="L51" s="65"/>
    </row>
    <row r="52" s="46" customFormat="1" ht="24" customHeight="1" spans="1:12">
      <c r="A52" s="60">
        <v>233</v>
      </c>
      <c r="B52" s="60" t="s">
        <v>22</v>
      </c>
      <c r="C52" s="60" t="s">
        <v>524</v>
      </c>
      <c r="D52" s="61"/>
      <c r="E52" s="62"/>
      <c r="F52" s="63" t="s">
        <v>530</v>
      </c>
      <c r="G52" s="59">
        <v>250</v>
      </c>
      <c r="H52" s="27">
        <v>250</v>
      </c>
      <c r="I52" s="27">
        <v>0</v>
      </c>
      <c r="J52" s="27">
        <v>0</v>
      </c>
      <c r="K52" s="27">
        <v>0</v>
      </c>
      <c r="L52" s="65"/>
    </row>
  </sheetData>
  <mergeCells count="8">
    <mergeCell ref="A1:K1"/>
    <mergeCell ref="A2:D2"/>
    <mergeCell ref="G4:K4"/>
    <mergeCell ref="H5:I5"/>
    <mergeCell ref="J5:K5"/>
    <mergeCell ref="G5:G6"/>
    <mergeCell ref="A4:C5"/>
    <mergeCell ref="D4:F6"/>
  </mergeCells>
  <pageMargins left="0.751388888888889" right="0.751388888888889" top="1" bottom="1" header="0.5" footer="0.5"/>
  <pageSetup paperSize="9" scale="9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K11"/>
  <sheetViews>
    <sheetView workbookViewId="0">
      <pane ySplit="6" topLeftCell="A7" activePane="bottomLeft" state="frozen"/>
      <selection/>
      <selection pane="bottomLeft" activeCell="K10" sqref="K10"/>
    </sheetView>
  </sheetViews>
  <sheetFormatPr defaultColWidth="9" defaultRowHeight="14.4"/>
  <cols>
    <col min="1" max="3" width="8" style="28" customWidth="1"/>
    <col min="4" max="4" width="6" style="28" customWidth="1"/>
    <col min="5" max="5" width="6.62962962962963" style="28" customWidth="1"/>
    <col min="6" max="6" width="24.8796296296296" style="28" customWidth="1"/>
    <col min="7" max="7" width="15.25" style="29" customWidth="1"/>
    <col min="8" max="11" width="15.25" style="30" customWidth="1"/>
    <col min="12" max="12" width="18.25" style="30"/>
    <col min="13" max="16384" width="9" style="28"/>
  </cols>
  <sheetData>
    <row r="1" ht="39" customHeight="1" spans="1:11">
      <c r="A1" s="5" t="s">
        <v>531</v>
      </c>
      <c r="B1" s="5"/>
      <c r="C1" s="5"/>
      <c r="D1" s="5"/>
      <c r="E1" s="5"/>
      <c r="F1" s="5"/>
      <c r="G1" s="31"/>
      <c r="H1" s="31"/>
      <c r="I1" s="31"/>
      <c r="J1" s="31"/>
      <c r="K1" s="31"/>
    </row>
    <row r="2" ht="23" customHeight="1" spans="1:11">
      <c r="A2" s="8" t="s">
        <v>1</v>
      </c>
      <c r="B2" s="8"/>
      <c r="C2" s="8"/>
      <c r="D2" s="8"/>
      <c r="E2" s="32"/>
      <c r="F2" s="32"/>
      <c r="G2" s="33"/>
      <c r="H2" s="34"/>
      <c r="I2" s="34"/>
      <c r="J2" s="34"/>
      <c r="K2" s="34"/>
    </row>
    <row r="3" ht="33" customHeight="1" spans="1:11">
      <c r="A3" s="13" t="s">
        <v>2</v>
      </c>
      <c r="B3" s="13"/>
      <c r="C3" s="13"/>
      <c r="D3" s="13" t="s">
        <v>3</v>
      </c>
      <c r="E3" s="13"/>
      <c r="F3" s="13"/>
      <c r="G3" s="15" t="s">
        <v>4</v>
      </c>
      <c r="H3" s="15"/>
      <c r="I3" s="15"/>
      <c r="J3" s="15"/>
      <c r="K3" s="15"/>
    </row>
    <row r="4" ht="33" customHeight="1" spans="1:11">
      <c r="A4" s="13"/>
      <c r="B4" s="13"/>
      <c r="C4" s="13"/>
      <c r="D4" s="13"/>
      <c r="E4" s="13"/>
      <c r="F4" s="13"/>
      <c r="G4" s="15" t="s">
        <v>5</v>
      </c>
      <c r="H4" s="15" t="s">
        <v>6</v>
      </c>
      <c r="I4" s="15"/>
      <c r="J4" s="15" t="s">
        <v>7</v>
      </c>
      <c r="K4" s="15"/>
    </row>
    <row r="5" ht="33" customHeight="1" spans="1:11">
      <c r="A5" s="13" t="s">
        <v>8</v>
      </c>
      <c r="B5" s="13" t="s">
        <v>9</v>
      </c>
      <c r="C5" s="13" t="s">
        <v>10</v>
      </c>
      <c r="D5" s="13"/>
      <c r="E5" s="13"/>
      <c r="F5" s="13"/>
      <c r="G5" s="15"/>
      <c r="H5" s="15" t="s">
        <v>11</v>
      </c>
      <c r="I5" s="15" t="s">
        <v>12</v>
      </c>
      <c r="J5" s="15" t="s">
        <v>13</v>
      </c>
      <c r="K5" s="15" t="s">
        <v>14</v>
      </c>
    </row>
    <row r="6" ht="33" customHeight="1" spans="1:11">
      <c r="A6" s="13" t="s">
        <v>15</v>
      </c>
      <c r="B6" s="13"/>
      <c r="C6" s="13"/>
      <c r="D6" s="35"/>
      <c r="E6" s="36"/>
      <c r="F6" s="37"/>
      <c r="G6" s="38">
        <f t="shared" ref="G6:G11" si="0">H6+I6+J6+K6</f>
        <v>-16293.76</v>
      </c>
      <c r="H6" s="39">
        <f t="shared" ref="H6:K6" si="1">H7</f>
        <v>0</v>
      </c>
      <c r="I6" s="39">
        <f t="shared" si="1"/>
        <v>-16293.76</v>
      </c>
      <c r="J6" s="39">
        <f t="shared" si="1"/>
        <v>0</v>
      </c>
      <c r="K6" s="39">
        <f t="shared" si="1"/>
        <v>0</v>
      </c>
    </row>
    <row r="7" ht="33" customHeight="1" spans="1:11">
      <c r="A7" s="40" t="s">
        <v>532</v>
      </c>
      <c r="B7" s="40"/>
      <c r="C7" s="40"/>
      <c r="D7" s="41" t="s">
        <v>533</v>
      </c>
      <c r="E7" s="42"/>
      <c r="F7" s="43"/>
      <c r="G7" s="44">
        <f t="shared" si="0"/>
        <v>-16293.76</v>
      </c>
      <c r="H7" s="45"/>
      <c r="I7" s="45">
        <v>-16293.76</v>
      </c>
      <c r="J7" s="45"/>
      <c r="K7" s="45"/>
    </row>
    <row r="8" ht="33" customHeight="1" spans="1:11">
      <c r="A8" s="40"/>
      <c r="B8" s="40" t="s">
        <v>17</v>
      </c>
      <c r="C8" s="40"/>
      <c r="D8" s="41"/>
      <c r="E8" s="42" t="s">
        <v>534</v>
      </c>
      <c r="F8" s="43"/>
      <c r="G8" s="44">
        <f t="shared" si="0"/>
        <v>0</v>
      </c>
      <c r="H8" s="45"/>
      <c r="I8" s="45">
        <v>0</v>
      </c>
      <c r="J8" s="45"/>
      <c r="K8" s="45"/>
    </row>
    <row r="9" ht="33" customHeight="1" spans="1:11">
      <c r="A9" s="40"/>
      <c r="B9" s="40"/>
      <c r="C9" s="40" t="s">
        <v>44</v>
      </c>
      <c r="D9" s="41"/>
      <c r="E9" s="42"/>
      <c r="F9" s="43" t="s">
        <v>535</v>
      </c>
      <c r="G9" s="44">
        <f t="shared" si="0"/>
        <v>0</v>
      </c>
      <c r="H9" s="45"/>
      <c r="I9" s="45">
        <v>0</v>
      </c>
      <c r="J9" s="45"/>
      <c r="K9" s="45"/>
    </row>
    <row r="10" ht="33" customHeight="1" spans="1:11">
      <c r="A10" s="40"/>
      <c r="B10" s="40" t="s">
        <v>26</v>
      </c>
      <c r="C10" s="40"/>
      <c r="D10" s="41"/>
      <c r="E10" s="42" t="s">
        <v>536</v>
      </c>
      <c r="F10" s="43"/>
      <c r="G10" s="44">
        <f t="shared" si="0"/>
        <v>-16293.76</v>
      </c>
      <c r="H10" s="45"/>
      <c r="I10" s="45">
        <v>-16293.76</v>
      </c>
      <c r="J10" s="45"/>
      <c r="K10" s="45"/>
    </row>
    <row r="11" ht="33" customHeight="1" spans="1:11">
      <c r="A11" s="40"/>
      <c r="B11" s="40"/>
      <c r="C11" s="40" t="s">
        <v>26</v>
      </c>
      <c r="D11" s="41"/>
      <c r="E11" s="42"/>
      <c r="F11" s="43" t="s">
        <v>536</v>
      </c>
      <c r="G11" s="44">
        <f t="shared" si="0"/>
        <v>-16293.76</v>
      </c>
      <c r="H11" s="45"/>
      <c r="I11" s="45">
        <v>-16293.76</v>
      </c>
      <c r="J11" s="45"/>
      <c r="K11" s="45"/>
    </row>
  </sheetData>
  <mergeCells count="8">
    <mergeCell ref="A1:K1"/>
    <mergeCell ref="A2:D2"/>
    <mergeCell ref="G3:K3"/>
    <mergeCell ref="H4:I4"/>
    <mergeCell ref="J4:K4"/>
    <mergeCell ref="G4:G5"/>
    <mergeCell ref="A3:C4"/>
    <mergeCell ref="D3:F5"/>
  </mergeCells>
  <pageMargins left="0.751388888888889" right="0.751388888888889" top="1" bottom="1" header="0.5" footer="0.5"/>
  <pageSetup paperSize="9" scale="96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K22"/>
  <sheetViews>
    <sheetView tabSelected="1" workbookViewId="0">
      <pane ySplit="7" topLeftCell="A8" activePane="bottomLeft" state="frozen"/>
      <selection/>
      <selection pane="bottomLeft" activeCell="F6" sqref="F6"/>
    </sheetView>
  </sheetViews>
  <sheetFormatPr defaultColWidth="9" defaultRowHeight="14.4"/>
  <cols>
    <col min="1" max="3" width="7.62962962962963" style="2" customWidth="1"/>
    <col min="4" max="5" width="7.87962962962963" style="2" customWidth="1"/>
    <col min="6" max="6" width="24" style="2" customWidth="1"/>
    <col min="7" max="7" width="15.1296296296296" style="3" customWidth="1"/>
    <col min="8" max="11" width="15.1296296296296" style="4" customWidth="1"/>
    <col min="12" max="16384" width="9" style="2"/>
  </cols>
  <sheetData>
    <row r="1" ht="39" customHeight="1" spans="1:11">
      <c r="A1" s="5" t="s">
        <v>537</v>
      </c>
      <c r="B1" s="5"/>
      <c r="C1" s="5"/>
      <c r="D1" s="6"/>
      <c r="E1" s="6"/>
      <c r="F1" s="6"/>
      <c r="G1" s="7"/>
      <c r="H1" s="7"/>
      <c r="I1" s="7"/>
      <c r="J1" s="7"/>
      <c r="K1" s="7"/>
    </row>
    <row r="2" ht="23" customHeight="1" spans="1:11">
      <c r="A2" s="8" t="s">
        <v>1</v>
      </c>
      <c r="B2" s="8"/>
      <c r="C2" s="8"/>
      <c r="D2" s="9"/>
      <c r="E2" s="10"/>
      <c r="F2" s="10"/>
      <c r="G2" s="11"/>
      <c r="H2" s="12"/>
      <c r="I2" s="12"/>
      <c r="J2" s="12"/>
      <c r="K2" s="12"/>
    </row>
    <row r="3" ht="34" customHeight="1" spans="1:11">
      <c r="A3" s="13" t="s">
        <v>2</v>
      </c>
      <c r="B3" s="13"/>
      <c r="C3" s="13"/>
      <c r="D3" s="14" t="s">
        <v>3</v>
      </c>
      <c r="E3" s="14"/>
      <c r="F3" s="14"/>
      <c r="G3" s="15" t="s">
        <v>4</v>
      </c>
      <c r="H3" s="15"/>
      <c r="I3" s="15"/>
      <c r="J3" s="15"/>
      <c r="K3" s="15"/>
    </row>
    <row r="4" ht="34" customHeight="1" spans="1:11">
      <c r="A4" s="13"/>
      <c r="B4" s="13"/>
      <c r="C4" s="13"/>
      <c r="D4" s="14"/>
      <c r="E4" s="14"/>
      <c r="F4" s="14"/>
      <c r="G4" s="15" t="s">
        <v>5</v>
      </c>
      <c r="H4" s="15" t="s">
        <v>6</v>
      </c>
      <c r="I4" s="15"/>
      <c r="J4" s="15" t="s">
        <v>7</v>
      </c>
      <c r="K4" s="15"/>
    </row>
    <row r="5" ht="34" customHeight="1" spans="1:11">
      <c r="A5" s="13" t="s">
        <v>8</v>
      </c>
      <c r="B5" s="13" t="s">
        <v>9</v>
      </c>
      <c r="C5" s="13" t="s">
        <v>10</v>
      </c>
      <c r="D5" s="14"/>
      <c r="E5" s="14"/>
      <c r="F5" s="14"/>
      <c r="G5" s="15"/>
      <c r="H5" s="15" t="s">
        <v>11</v>
      </c>
      <c r="I5" s="15" t="s">
        <v>12</v>
      </c>
      <c r="J5" s="15" t="s">
        <v>13</v>
      </c>
      <c r="K5" s="15" t="s">
        <v>14</v>
      </c>
    </row>
    <row r="6" s="1" customFormat="1" ht="34" customHeight="1" spans="1:11">
      <c r="A6" s="16" t="s">
        <v>15</v>
      </c>
      <c r="B6" s="16"/>
      <c r="C6" s="16"/>
      <c r="D6" s="17"/>
      <c r="E6" s="18"/>
      <c r="F6" s="19"/>
      <c r="G6" s="20">
        <f>H6+I6+J6+K6</f>
        <v>-4294.78583</v>
      </c>
      <c r="H6" s="20">
        <f t="shared" ref="H6:K6" si="0">H7+H21</f>
        <v>345.25</v>
      </c>
      <c r="I6" s="20">
        <f t="shared" si="0"/>
        <v>-4640.03583</v>
      </c>
      <c r="J6" s="20">
        <f t="shared" si="0"/>
        <v>170.6608</v>
      </c>
      <c r="K6" s="20">
        <f t="shared" si="0"/>
        <v>-170.6608</v>
      </c>
    </row>
    <row r="7" s="2" customFormat="1" ht="34" customHeight="1" spans="1:11">
      <c r="A7" s="21" t="s">
        <v>538</v>
      </c>
      <c r="B7" s="21"/>
      <c r="C7" s="21"/>
      <c r="D7" s="22" t="s">
        <v>157</v>
      </c>
      <c r="E7" s="23"/>
      <c r="F7" s="24"/>
      <c r="G7" s="20">
        <v>-4294.78583</v>
      </c>
      <c r="H7" s="25">
        <v>345.25</v>
      </c>
      <c r="I7" s="25">
        <v>-4640.03583</v>
      </c>
      <c r="J7" s="25">
        <v>170.6608</v>
      </c>
      <c r="K7" s="25">
        <v>-170.6608</v>
      </c>
    </row>
    <row r="8" ht="34" customHeight="1" spans="1:11">
      <c r="A8" s="21"/>
      <c r="B8" s="21" t="s">
        <v>20</v>
      </c>
      <c r="C8" s="21"/>
      <c r="D8" s="22"/>
      <c r="E8" s="26" t="s">
        <v>160</v>
      </c>
      <c r="F8" s="24"/>
      <c r="G8" s="20">
        <v>-4468.01583</v>
      </c>
      <c r="H8" s="25">
        <v>170</v>
      </c>
      <c r="I8" s="25">
        <v>-4638.01583</v>
      </c>
      <c r="J8" s="25">
        <v>150.6608</v>
      </c>
      <c r="K8" s="25">
        <v>-150.6608</v>
      </c>
    </row>
    <row r="9" ht="39" customHeight="1" spans="1:11">
      <c r="A9" s="21"/>
      <c r="B9" s="21"/>
      <c r="C9" s="21" t="s">
        <v>17</v>
      </c>
      <c r="D9" s="22"/>
      <c r="E9" s="23"/>
      <c r="F9" s="24" t="s">
        <v>161</v>
      </c>
      <c r="G9" s="20">
        <v>-4638.01583</v>
      </c>
      <c r="H9" s="25">
        <v>0</v>
      </c>
      <c r="I9" s="25">
        <v>-4628.26063</v>
      </c>
      <c r="J9" s="25">
        <v>9.7552</v>
      </c>
      <c r="K9" s="25">
        <v>-19.5104</v>
      </c>
    </row>
    <row r="10" ht="34" customHeight="1" spans="1:11">
      <c r="A10" s="21"/>
      <c r="B10" s="21"/>
      <c r="C10" s="21" t="s">
        <v>20</v>
      </c>
      <c r="D10" s="22"/>
      <c r="E10" s="23"/>
      <c r="F10" s="24" t="s">
        <v>162</v>
      </c>
      <c r="G10" s="20">
        <v>36.4</v>
      </c>
      <c r="H10" s="25">
        <v>0</v>
      </c>
      <c r="I10" s="25">
        <v>-9.7552</v>
      </c>
      <c r="J10" s="25">
        <v>46.1552</v>
      </c>
      <c r="K10" s="25">
        <v>0</v>
      </c>
    </row>
    <row r="11" ht="34" customHeight="1" spans="1:11">
      <c r="A11" s="21"/>
      <c r="B11" s="21"/>
      <c r="C11" s="21" t="s">
        <v>33</v>
      </c>
      <c r="D11" s="22"/>
      <c r="E11" s="23"/>
      <c r="F11" s="24" t="s">
        <v>163</v>
      </c>
      <c r="G11" s="20">
        <v>-36.4</v>
      </c>
      <c r="H11" s="25">
        <v>0</v>
      </c>
      <c r="I11" s="25">
        <v>0</v>
      </c>
      <c r="J11" s="25">
        <v>0</v>
      </c>
      <c r="K11" s="25">
        <v>-36.4</v>
      </c>
    </row>
    <row r="12" ht="34" customHeight="1" spans="1:11">
      <c r="A12" s="21"/>
      <c r="B12" s="21"/>
      <c r="C12" s="21" t="s">
        <v>22</v>
      </c>
      <c r="D12" s="22"/>
      <c r="E12" s="23"/>
      <c r="F12" s="24" t="s">
        <v>164</v>
      </c>
      <c r="G12" s="20">
        <v>170</v>
      </c>
      <c r="H12" s="25">
        <v>170</v>
      </c>
      <c r="I12" s="25">
        <v>0</v>
      </c>
      <c r="J12" s="25">
        <v>94.7504</v>
      </c>
      <c r="K12" s="25">
        <v>-94.7504</v>
      </c>
    </row>
    <row r="13" ht="34" customHeight="1" spans="1:11">
      <c r="A13" s="21"/>
      <c r="B13" s="21"/>
      <c r="C13" s="21" t="s">
        <v>26</v>
      </c>
      <c r="D13" s="22"/>
      <c r="E13" s="23"/>
      <c r="F13" s="24" t="s">
        <v>166</v>
      </c>
      <c r="G13" s="20">
        <v>0</v>
      </c>
      <c r="H13" s="25">
        <v>0</v>
      </c>
      <c r="I13" s="25">
        <v>0</v>
      </c>
      <c r="J13" s="25">
        <v>0</v>
      </c>
      <c r="K13" s="25">
        <v>0</v>
      </c>
    </row>
    <row r="14" ht="34" customHeight="1" spans="1:11">
      <c r="A14" s="21"/>
      <c r="B14" s="21" t="s">
        <v>33</v>
      </c>
      <c r="C14" s="21"/>
      <c r="D14" s="22"/>
      <c r="E14" s="26" t="s">
        <v>167</v>
      </c>
      <c r="F14" s="24"/>
      <c r="G14" s="20">
        <v>123.23</v>
      </c>
      <c r="H14" s="25">
        <v>125.25</v>
      </c>
      <c r="I14" s="25">
        <v>-2.02</v>
      </c>
      <c r="J14" s="25">
        <v>20</v>
      </c>
      <c r="K14" s="25">
        <v>-20</v>
      </c>
    </row>
    <row r="15" ht="34" customHeight="1" spans="1:11">
      <c r="A15" s="21"/>
      <c r="B15" s="21"/>
      <c r="C15" s="21" t="s">
        <v>20</v>
      </c>
      <c r="D15" s="22"/>
      <c r="E15" s="23"/>
      <c r="F15" s="24" t="s">
        <v>169</v>
      </c>
      <c r="G15" s="20">
        <v>123.23</v>
      </c>
      <c r="H15" s="25">
        <v>125.25</v>
      </c>
      <c r="I15" s="25">
        <v>-2.02</v>
      </c>
      <c r="J15" s="25">
        <v>20</v>
      </c>
      <c r="K15" s="25">
        <v>-20</v>
      </c>
    </row>
    <row r="16" ht="34" customHeight="1" spans="1:11">
      <c r="A16" s="21"/>
      <c r="B16" s="21" t="s">
        <v>22</v>
      </c>
      <c r="C16" s="21"/>
      <c r="D16" s="22"/>
      <c r="E16" s="26" t="s">
        <v>170</v>
      </c>
      <c r="F16" s="24"/>
      <c r="G16" s="20">
        <v>0</v>
      </c>
      <c r="H16" s="25">
        <v>0</v>
      </c>
      <c r="I16" s="25">
        <v>0</v>
      </c>
      <c r="J16" s="25">
        <v>0</v>
      </c>
      <c r="K16" s="25">
        <v>0</v>
      </c>
    </row>
    <row r="17" ht="34" customHeight="1" spans="1:11">
      <c r="A17" s="21"/>
      <c r="B17" s="21"/>
      <c r="C17" s="21" t="s">
        <v>22</v>
      </c>
      <c r="D17" s="22"/>
      <c r="E17" s="23"/>
      <c r="F17" s="24" t="s">
        <v>171</v>
      </c>
      <c r="G17" s="20">
        <v>0</v>
      </c>
      <c r="H17" s="25">
        <v>0</v>
      </c>
      <c r="I17" s="25">
        <v>0</v>
      </c>
      <c r="J17" s="25">
        <v>0</v>
      </c>
      <c r="K17" s="25">
        <v>0</v>
      </c>
    </row>
    <row r="18" ht="34" customHeight="1" spans="1:11">
      <c r="A18" s="21"/>
      <c r="B18" s="21" t="s">
        <v>47</v>
      </c>
      <c r="C18" s="21"/>
      <c r="D18" s="22"/>
      <c r="E18" s="26" t="s">
        <v>175</v>
      </c>
      <c r="F18" s="24"/>
      <c r="G18" s="20">
        <v>0</v>
      </c>
      <c r="H18" s="25">
        <v>0</v>
      </c>
      <c r="I18" s="27">
        <v>0</v>
      </c>
      <c r="J18" s="25">
        <v>0</v>
      </c>
      <c r="K18" s="25">
        <v>0</v>
      </c>
    </row>
    <row r="19" ht="34" customHeight="1" spans="1:11">
      <c r="A19" s="21"/>
      <c r="B19" s="21"/>
      <c r="C19" s="21" t="s">
        <v>17</v>
      </c>
      <c r="D19" s="22"/>
      <c r="E19" s="23"/>
      <c r="F19" s="24" t="s">
        <v>176</v>
      </c>
      <c r="G19" s="20">
        <v>0</v>
      </c>
      <c r="H19" s="25">
        <v>0</v>
      </c>
      <c r="I19" s="27">
        <v>0</v>
      </c>
      <c r="J19" s="25">
        <v>0</v>
      </c>
      <c r="K19" s="25">
        <v>0</v>
      </c>
    </row>
    <row r="20" ht="34" customHeight="1" spans="1:11">
      <c r="A20" s="21"/>
      <c r="B20" s="21" t="s">
        <v>24</v>
      </c>
      <c r="C20" s="21"/>
      <c r="D20" s="22"/>
      <c r="E20" s="23" t="s">
        <v>178</v>
      </c>
      <c r="F20" s="24"/>
      <c r="G20" s="20">
        <v>50</v>
      </c>
      <c r="H20" s="25">
        <v>50</v>
      </c>
      <c r="I20" s="27">
        <v>0</v>
      </c>
      <c r="J20" s="25">
        <v>0</v>
      </c>
      <c r="K20" s="25">
        <v>0</v>
      </c>
    </row>
    <row r="21" s="2" customFormat="1" ht="34" customHeight="1" spans="1:11">
      <c r="A21" s="21"/>
      <c r="B21" s="21"/>
      <c r="C21" s="21" t="s">
        <v>17</v>
      </c>
      <c r="D21" s="22"/>
      <c r="E21" s="23"/>
      <c r="F21" s="24" t="s">
        <v>179</v>
      </c>
      <c r="G21" s="20">
        <v>0</v>
      </c>
      <c r="H21" s="25">
        <v>0</v>
      </c>
      <c r="I21" s="25">
        <v>0</v>
      </c>
      <c r="J21" s="25">
        <v>0</v>
      </c>
      <c r="K21" s="25">
        <v>0</v>
      </c>
    </row>
    <row r="22" ht="34" customHeight="1" spans="1:11">
      <c r="A22" s="21"/>
      <c r="B22" s="21"/>
      <c r="C22" s="21" t="s">
        <v>35</v>
      </c>
      <c r="D22" s="22"/>
      <c r="E22" s="26"/>
      <c r="F22" s="24" t="s">
        <v>180</v>
      </c>
      <c r="G22" s="20">
        <v>50</v>
      </c>
      <c r="H22" s="25">
        <v>50</v>
      </c>
      <c r="I22" s="25">
        <v>0</v>
      </c>
      <c r="J22" s="25">
        <v>0</v>
      </c>
      <c r="K22" s="25">
        <v>0</v>
      </c>
    </row>
  </sheetData>
  <mergeCells count="8">
    <mergeCell ref="A1:K1"/>
    <mergeCell ref="A2:D2"/>
    <mergeCell ref="G3:K3"/>
    <mergeCell ref="H4:I4"/>
    <mergeCell ref="J4:K4"/>
    <mergeCell ref="G4:G5"/>
    <mergeCell ref="A3:C4"/>
    <mergeCell ref="D3:F5"/>
  </mergeCells>
  <pageMargins left="0.751388888888889" right="0.751388888888889" top="1" bottom="1" header="0.5" footer="0.5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区财政局（区国资局）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一般公共预算</vt:lpstr>
      <vt:lpstr>政府性基金预算</vt:lpstr>
      <vt:lpstr>国有资本经营预算</vt:lpstr>
      <vt:lpstr>财政专户预算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叶玲</dc:creator>
  <cp:lastModifiedBy>陈滢</cp:lastModifiedBy>
  <dcterms:created xsi:type="dcterms:W3CDTF">2022-10-28T03:50:00Z</dcterms:created>
  <dcterms:modified xsi:type="dcterms:W3CDTF">2023-09-14T02:24:52Z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43B54D183B5F40BAAA86D84144404FD4</vt:lpwstr>
  </property>
</Properties>
</file>